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3"/>
  </bookViews>
  <sheets>
    <sheet name="Карта МКУК" sheetId="1" r:id="rId1"/>
    <sheet name="Карта Адм" sheetId="2" r:id="rId2"/>
    <sheet name="Раздел №3" sheetId="3" r:id="rId3"/>
    <sheet name="Раздел №1_2" sheetId="4" r:id="rId4"/>
    <sheet name="Раздел №2_2" sheetId="5" r:id="rId5"/>
  </sheets>
  <definedNames>
    <definedName name="Excel_BuiltIn_Print_Area" localSheetId="2">'Раздел №3'!$A$2:$J$14</definedName>
    <definedName name="_xlnm.Print_Area" localSheetId="2">'Раздел №3'!$A$2:$J$14</definedName>
  </definedNames>
  <calcPr fullCalcOnLoad="1"/>
</workbook>
</file>

<file path=xl/sharedStrings.xml><?xml version="1.0" encoding="utf-8"?>
<sst xmlns="http://schemas.openxmlformats.org/spreadsheetml/2006/main" count="430" uniqueCount="228">
  <si>
    <t xml:space="preserve">           Карта реестра предприятия (учреждения)</t>
  </si>
  <si>
    <r>
      <rPr>
        <sz val="10"/>
        <rFont val="Arial Cyr"/>
        <family val="0"/>
      </rPr>
      <t xml:space="preserve">Полное наименование предприятия (учреждения):    </t>
    </r>
    <r>
      <rPr>
        <b/>
        <u val="single"/>
        <sz val="10"/>
        <rFont val="Arial Cyr"/>
        <family val="0"/>
      </rPr>
      <t xml:space="preserve"> </t>
    </r>
  </si>
  <si>
    <t>Муниципальное казенное учреждение культуры "Центр культуры и досуга"</t>
  </si>
  <si>
    <t xml:space="preserve">Полное наименование предприятия (учреждения) до перерегистрации:     </t>
  </si>
  <si>
    <t>Бондаревского сельского поселения Кантемировского муниципального района Воронежской области</t>
  </si>
  <si>
    <r>
      <rPr>
        <sz val="10"/>
        <rFont val="Arial Cyr"/>
        <family val="0"/>
      </rPr>
      <t xml:space="preserve">Организационно-правовая форма:  </t>
    </r>
    <r>
      <rPr>
        <b/>
        <u val="single"/>
        <sz val="10"/>
        <rFont val="Arial Cyr"/>
        <family val="0"/>
      </rPr>
      <t>Муниципальные казенные учреждения</t>
    </r>
  </si>
  <si>
    <r>
      <rPr>
        <sz val="10"/>
        <rFont val="Arial Cyr"/>
        <family val="0"/>
      </rPr>
      <t xml:space="preserve">ИНН     </t>
    </r>
    <r>
      <rPr>
        <b/>
        <u val="single"/>
        <sz val="10"/>
        <rFont val="Arial Cyr"/>
        <family val="0"/>
      </rPr>
      <t>3612008393</t>
    </r>
    <r>
      <rPr>
        <sz val="10"/>
        <rFont val="Arial Cyr"/>
        <family val="0"/>
      </rPr>
      <t xml:space="preserve">    КПП     </t>
    </r>
    <r>
      <rPr>
        <b/>
        <u val="single"/>
        <sz val="10"/>
        <rFont val="Arial Cyr"/>
        <family val="0"/>
      </rPr>
      <t>361201001</t>
    </r>
  </si>
  <si>
    <t>Вышестоящий орган:    Администрация Бондаревского сельского поселения</t>
  </si>
  <si>
    <t xml:space="preserve">Коды:  </t>
  </si>
  <si>
    <t>ОКПО</t>
  </si>
  <si>
    <t>37977540</t>
  </si>
  <si>
    <t>ОКОГУ</t>
  </si>
  <si>
    <t>ОКАТО</t>
  </si>
  <si>
    <t>ОКВЭД</t>
  </si>
  <si>
    <t>92.51</t>
  </si>
  <si>
    <t>ОКОПФ</t>
  </si>
  <si>
    <t>ОКФС</t>
  </si>
  <si>
    <r>
      <rPr>
        <sz val="10"/>
        <rFont val="Arial Cyr"/>
        <family val="0"/>
      </rPr>
      <t xml:space="preserve">Юридический адрес:   индекс  </t>
    </r>
    <r>
      <rPr>
        <b/>
        <u val="single"/>
        <sz val="10"/>
        <rFont val="Arial Cyr"/>
        <family val="0"/>
      </rPr>
      <t xml:space="preserve"> </t>
    </r>
  </si>
  <si>
    <t>область</t>
  </si>
  <si>
    <r>
      <rPr>
        <b/>
        <u val="single"/>
        <sz val="10"/>
        <rFont val="Arial Cyr"/>
        <family val="0"/>
      </rPr>
      <t xml:space="preserve">Воронежская </t>
    </r>
    <r>
      <rPr>
        <sz val="10"/>
        <rFont val="Arial Cyr"/>
        <family val="0"/>
      </rPr>
      <t xml:space="preserve"> район  </t>
    </r>
    <r>
      <rPr>
        <b/>
        <u val="single"/>
        <sz val="10"/>
        <rFont val="Arial Cyr"/>
        <family val="0"/>
      </rPr>
      <t>Кантемировский</t>
    </r>
  </si>
  <si>
    <t>с.Бондарево</t>
  </si>
  <si>
    <t>улица Базарная 1б</t>
  </si>
  <si>
    <r>
      <rPr>
        <sz val="10"/>
        <rFont val="Arial Cyr"/>
        <family val="0"/>
      </rPr>
      <t xml:space="preserve">Место гос.регистрации:   </t>
    </r>
    <r>
      <rPr>
        <b/>
        <u val="single"/>
        <sz val="10"/>
        <rFont val="Arial Cyr"/>
        <family val="0"/>
      </rPr>
      <t>Межрайонная инспекция Федеральной налоговой службы № 4</t>
    </r>
  </si>
  <si>
    <t>по Воронежской области</t>
  </si>
  <si>
    <r>
      <rPr>
        <sz val="10"/>
        <rFont val="Arial Cyr"/>
        <family val="0"/>
      </rPr>
      <t xml:space="preserve">документ     </t>
    </r>
    <r>
      <rPr>
        <b/>
        <u val="single"/>
        <sz val="8"/>
        <rFont val="Arial Cyr"/>
        <family val="0"/>
      </rPr>
      <t>Свидетельство о внесении записи в Единый государственный реестр юридических лиц</t>
    </r>
  </si>
  <si>
    <t>дата</t>
  </si>
  <si>
    <t>13.01.2012 года</t>
  </si>
  <si>
    <t>ОГРН</t>
  </si>
  <si>
    <t>1123627000089</t>
  </si>
  <si>
    <r>
      <rPr>
        <sz val="10"/>
        <rFont val="Arial Cyr"/>
        <family val="0"/>
      </rPr>
      <t xml:space="preserve">Основной вид деятельности:     </t>
    </r>
    <r>
      <rPr>
        <b/>
        <u val="single"/>
        <sz val="8"/>
        <rFont val="Arial Cyr"/>
        <family val="0"/>
      </rPr>
      <t>Показ фильмов</t>
    </r>
  </si>
  <si>
    <t>Деятельность библиотек, архивов, учрежджений клубного типа</t>
  </si>
  <si>
    <t>Ф.И.О. руководителя   Овчаренко Сергей Викторович</t>
  </si>
  <si>
    <r>
      <rPr>
        <sz val="10"/>
        <rFont val="Arial Cyr"/>
        <family val="0"/>
      </rPr>
      <t xml:space="preserve">Телефон  </t>
    </r>
    <r>
      <rPr>
        <b/>
        <u val="single"/>
        <sz val="10"/>
        <rFont val="Arial Cyr"/>
        <family val="0"/>
      </rPr>
      <t>8-(473-67)-5-11-94</t>
    </r>
  </si>
  <si>
    <t>Сведения на "01"  апреля  2022 года</t>
  </si>
  <si>
    <t>Среднесписочная численность персонала (чел)</t>
  </si>
  <si>
    <t>Уставной (фонд) капитал (тыс.руб.)</t>
  </si>
  <si>
    <t>-</t>
  </si>
  <si>
    <t>Первоначальная стоимость основных средств (тыс.руб.)</t>
  </si>
  <si>
    <t>Остаточная стоимость основных средств (тыс.руб.)</t>
  </si>
  <si>
    <t>Стоимость чистых активов (тыс.руб.)</t>
  </si>
  <si>
    <t>Общая площадь ЗУ (га)</t>
  </si>
  <si>
    <t>Стоимость объектов недвижимости (тыс.руб.)</t>
  </si>
  <si>
    <t>Стоимость движимого имущества (тыс.руб.)</t>
  </si>
  <si>
    <t>Акции других предприятий (тыс.руб.)</t>
  </si>
  <si>
    <t>Доля муниципальной собственности в УК (для хозяйствующих субъктов), %</t>
  </si>
  <si>
    <t>* Денежные показатели приводятся в рублях</t>
  </si>
  <si>
    <t>Директор МКУК "Бондаревского ЦКД"</t>
  </si>
  <si>
    <t>С.В.Овчаренко</t>
  </si>
  <si>
    <t>Бухгалтер</t>
  </si>
  <si>
    <t>Телефон 8-(473-67)-5-11-94</t>
  </si>
  <si>
    <t>Полное наименование предприятия (учреждения):     Администрация Бондаревского</t>
  </si>
  <si>
    <t>сельского поселения Кантемировского муниципального района Воронежской области</t>
  </si>
  <si>
    <t>Бондаревская сельская администрация</t>
  </si>
  <si>
    <t>Организационно-правовая форма: Бюджетное</t>
  </si>
  <si>
    <r>
      <rPr>
        <sz val="10"/>
        <rFont val="Arial Cyr"/>
        <family val="0"/>
      </rPr>
      <t xml:space="preserve">ИНН     </t>
    </r>
    <r>
      <rPr>
        <b/>
        <u val="single"/>
        <sz val="10"/>
        <rFont val="Arial Cyr"/>
        <family val="0"/>
      </rPr>
      <t>3612001704</t>
    </r>
    <r>
      <rPr>
        <sz val="10"/>
        <rFont val="Arial Cyr"/>
        <family val="0"/>
      </rPr>
      <t xml:space="preserve">     КПП     </t>
    </r>
    <r>
      <rPr>
        <b/>
        <u val="single"/>
        <sz val="10"/>
        <rFont val="Arial Cyr"/>
        <family val="0"/>
      </rPr>
      <t>361201001</t>
    </r>
  </si>
  <si>
    <r>
      <rPr>
        <sz val="10"/>
        <rFont val="Arial Cyr"/>
        <family val="0"/>
      </rPr>
      <t xml:space="preserve">Вышестоящий орган:   </t>
    </r>
    <r>
      <rPr>
        <b/>
        <u val="single"/>
        <sz val="10"/>
        <rFont val="Arial Cyr"/>
        <family val="0"/>
      </rPr>
      <t xml:space="preserve"> Администрация Кантемировского муниципального района</t>
    </r>
  </si>
  <si>
    <t>04132141</t>
  </si>
  <si>
    <t xml:space="preserve">ОКОГУ </t>
  </si>
  <si>
    <t>84.11.35</t>
  </si>
  <si>
    <t>улица Школьная 1а</t>
  </si>
  <si>
    <t>19.11.2012 года</t>
  </si>
  <si>
    <t>1023600847929</t>
  </si>
  <si>
    <r>
      <rPr>
        <sz val="10"/>
        <rFont val="Arial Cyr"/>
        <family val="0"/>
      </rPr>
      <t xml:space="preserve">Основной вид деятельности:     </t>
    </r>
    <r>
      <rPr>
        <b/>
        <u val="single"/>
        <sz val="8"/>
        <rFont val="Arial Cyr"/>
        <family val="0"/>
      </rPr>
      <t>Деятельность органов местного самоуправления сельских поселений</t>
    </r>
  </si>
  <si>
    <t>Ф.И.О. руководителя   Вадим Сергеевич Лесников</t>
  </si>
  <si>
    <t xml:space="preserve">Факс   8-(473-67)-5-11-94 </t>
  </si>
  <si>
    <t>Первоначальная стоимость имущества казны ЗСП (тыс.руб.)</t>
  </si>
  <si>
    <t>Остаточная стоимость имущества казны ЗСП (тыс.руб.)</t>
  </si>
  <si>
    <t>Стоимость недвижимого имущества, составляющего казну ЗСП (тыс.руб.)</t>
  </si>
  <si>
    <t>Стоимость движимого имущества, составляющего казну ЗСП (тыс.руб.)</t>
  </si>
  <si>
    <t>Глава Бондаревского сельского поселения</t>
  </si>
  <si>
    <t>В.С.Лесников</t>
  </si>
  <si>
    <t>О.А Прачева</t>
  </si>
  <si>
    <t>Реестр муниципального имущества Бондаревского сельского поселения Кантемировского муниципального района Воронежской области</t>
  </si>
  <si>
    <t>по состоянию на 01 апреля  2022 года</t>
  </si>
  <si>
    <t>Раздел 3   "Юридические лица"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</si>
  <si>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</si>
  <si>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</si>
  <si>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</si>
  <si>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регистрации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</si>
  <si>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</t>
  </si>
  <si>
    <t>Балансовая стоимость основных средств (тыс.руб.)</t>
  </si>
  <si>
    <t>Среднесписочная численность работников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</si>
  <si>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</si>
  <si>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</si>
  <si>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 xml:space="preserve">Администрация Бондаревского сельского поселения Кантемировского муниципального района Воронежской области                                                  Код по ОКОПФ 75404                           </t>
  </si>
  <si>
    <t>396715, Россия, Воронежская область, Кантемировский район, село Бондарево, улица Школьня, 1а</t>
  </si>
  <si>
    <t>ОГРН    1023600847929        Дата присвоения ОГРН  19.11.2012 года</t>
  </si>
  <si>
    <t>Регистрация юридического лица до 18.11.2002 года при создании</t>
  </si>
  <si>
    <t>*</t>
  </si>
  <si>
    <t>Муниципальное казенное учреждение культуры "Бондаревский центр культуры и досуга" Бондаревского сельского поселения Кантемировского муниципального района Воронежской области МКУК "Бондаревский ЦКД"                                                 Код по ОКОПФ 75404                            "Муниципальные казенные учреждения"</t>
  </si>
  <si>
    <t>396715, Россия, Воронежская область, Кантемировский район, село Бондарево, улица Базарная, 1б</t>
  </si>
  <si>
    <t>ОГРН   1123627000089          Дата присвоения ОГРН  19.11.2012 года</t>
  </si>
  <si>
    <t>Постановление главы администрации Бондаревского сельского поселения Кантемировского муниципального района Воронежской области от 20.12.2011 года № 10 "О создании Муниципального казенного учреждения культуры "Центр культуры и досуга" Бондаревского сельского поселения Кантемировского муниципального района Воронежской области"</t>
  </si>
  <si>
    <t>О.А. Прачева</t>
  </si>
  <si>
    <t>Раздел 1   "Муниципальное недвижимое имущество"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</si>
  <si>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</si>
  <si>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</si>
  <si>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</si>
  <si>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Характеристика объекта (Площадь, протяженность и (или) иные параметры, характеризующие физические свойства недвижимого имущества)</t>
  </si>
  <si>
    <t>Балансовая стоимость недвижимого имущества (руб.)</t>
  </si>
  <si>
    <t>Начисленная амортизация (износ) недвижимого имущества (руб.)</t>
  </si>
  <si>
    <t>Кадастровая стоимость недвижимого имущества (тыс.руб.)</t>
  </si>
  <si>
    <t>Даты и 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</si>
  <si>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</si>
  <si>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Даты и реквизиты документов-оснований возникновения и прекращения ограничений (обременений) в отношении муниципального недвижимого имущества</t>
  </si>
  <si>
    <t>1 101 11 000 "Жилые помещения"</t>
  </si>
  <si>
    <t>1 101 12 000 "Нежилые помещения"</t>
  </si>
  <si>
    <t>Гараж сельского совета</t>
  </si>
  <si>
    <t>отсутствует</t>
  </si>
  <si>
    <t>Общая  S= 30,2 кв.м. Год ввода в эксплуатацию 1992</t>
  </si>
  <si>
    <t>Бондаревское сельское поселение</t>
  </si>
  <si>
    <t>Не установлено</t>
  </si>
  <si>
    <t>Здания Бондаревской сельской администрации</t>
  </si>
  <si>
    <t>Возникновение: 01.02.2012</t>
  </si>
  <si>
    <t>МКУК"Бондаревского ЦКД"</t>
  </si>
  <si>
    <t>Акт приема -передачи нежилого здания №3 от 01.02.2012г</t>
  </si>
  <si>
    <t>Муниципальная казна</t>
  </si>
  <si>
    <t>Акт приема -передачи нежилого здания №4 от 01.02.2012г</t>
  </si>
  <si>
    <t>Водопровод</t>
  </si>
  <si>
    <t xml:space="preserve">Мост </t>
  </si>
  <si>
    <t>Общая  S= 360 кв.м. Год ввода в эксплуатацию 1991</t>
  </si>
  <si>
    <t>Дорога</t>
  </si>
  <si>
    <t xml:space="preserve"> Год ввода в эксплуатацию 1991</t>
  </si>
  <si>
    <t xml:space="preserve"> Год ввода в эксплуатацию 1990</t>
  </si>
  <si>
    <t>Тратуары</t>
  </si>
  <si>
    <t xml:space="preserve"> Год ввода в эксплуатацию 2015</t>
  </si>
  <si>
    <t xml:space="preserve">Земли населенных пунктов, для размещения пожарной части 
Общая  S=358 кв.м
</t>
  </si>
  <si>
    <t>Акт приема -передачи нежилого здания и земельного участка от 30.12.2015г</t>
  </si>
  <si>
    <t>Итого по разделу 1</t>
  </si>
  <si>
    <t>в том числе:</t>
  </si>
  <si>
    <t>Администрация Бондаревского сельского поселения</t>
  </si>
  <si>
    <t>МКУК "Бондаревский ЦКД"</t>
  </si>
  <si>
    <t xml:space="preserve">Глава Бондаревского сельского поселения                                            </t>
  </si>
  <si>
    <t xml:space="preserve">                  О.А. Прачева</t>
  </si>
  <si>
    <t>по состоянию на 01 апреля 2022 года</t>
  </si>
  <si>
    <t>Раздел 2   "Муниципальное движимое имущество"</t>
  </si>
  <si>
    <t>Наименование движимого имущества</t>
  </si>
  <si>
    <t>Балансовая стоимость движимого имущества (тыс.руб.)</t>
  </si>
  <si>
    <t>Начисленная амортизация (износ) движимого имущества (тыс.руб.)</t>
  </si>
  <si>
    <t>Даты и 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</si>
  <si>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</si>
  <si>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Даты и реквизиты документов-оснований возникновения и прекращения ограничений (обременений) в отношении муниципального движимого имущества</t>
  </si>
  <si>
    <t>1 101 34 000 "Машины и оборудование"</t>
  </si>
  <si>
    <t xml:space="preserve">Компьютер                                                                                                                                                                                                                                       </t>
  </si>
  <si>
    <t>БензогенераторLX8000HUTER</t>
  </si>
  <si>
    <t>товарная накладная №109 от 15.06.2016</t>
  </si>
  <si>
    <t>Ударная установка синтезатор "Ямаха"аккустическая система магнитофон</t>
  </si>
  <si>
    <t>Акт приемки передач от  30.04.2016 г</t>
  </si>
  <si>
    <t>Акт приема -обьектов основных средств №1 от 01.02.2012г</t>
  </si>
  <si>
    <t>Счктчик газа ВК G 25Т фитинг ДУ50</t>
  </si>
  <si>
    <t>Акт приемки передач № 422 от  11.10.2017 г</t>
  </si>
  <si>
    <t>Котел газовый "Ишма -100 у2"/Боринское/</t>
  </si>
  <si>
    <t>Акт приемки передач  №66 от  09.10.2018 г</t>
  </si>
  <si>
    <t>Насос  ЭЦВ6-10-140-М</t>
  </si>
  <si>
    <t>Акт приемки передач № б/нот  31.12.2019 г</t>
  </si>
  <si>
    <t>Акт приемки передач № б/н от  31.12.2019 г</t>
  </si>
  <si>
    <t>всего 1 101 34 000</t>
  </si>
  <si>
    <t>1 101 35 000 "Транспортные средства"</t>
  </si>
  <si>
    <t>Автомобиль ВАЗ 32106</t>
  </si>
  <si>
    <t>Возникновение: 10.01.2006 года                        Паспорт транспортного средства 38 МЕ 451606 от 10.01.2006 года;   Идентификационный №: ХТК210060060134280</t>
  </si>
  <si>
    <t>Всего</t>
  </si>
  <si>
    <t>1 108 51 000 "Недвижимое имущество, составляющее казну""</t>
  </si>
  <si>
    <t>Земельный участок территории кладбища с.Бондарево ул.Школьная, 75а</t>
  </si>
  <si>
    <r>
      <rPr>
        <b/>
        <sz val="8"/>
        <color indexed="8"/>
        <rFont val="Times New Roman"/>
        <family val="1"/>
      </rPr>
      <t>Возникновение</t>
    </r>
    <r>
      <rPr>
        <sz val="8"/>
        <color indexed="8"/>
        <rFont val="Times New Roman"/>
        <family val="1"/>
      </rPr>
      <t>: Постановление Администрации КМР №301 от 19.07.2021г. о предоставл. Зем.участков в пост.польз.</t>
    </r>
  </si>
  <si>
    <t>Земельный участок территории кладбища</t>
  </si>
  <si>
    <t>Земельный участок территории кладбища с.Бондарево ул. Молодежная ,1г</t>
  </si>
  <si>
    <r>
      <rPr>
        <b/>
        <sz val="8"/>
        <color indexed="8"/>
        <rFont val="Times New Roman"/>
        <family val="1"/>
      </rPr>
      <t>Возникновение</t>
    </r>
    <r>
      <rPr>
        <sz val="8"/>
        <color indexed="8"/>
        <rFont val="Times New Roman"/>
        <family val="1"/>
      </rPr>
      <t>: Постановление Администрации КМР №104 от 18.03.2021г. о предоставл. Зем.участков в пост.польз.</t>
    </r>
  </si>
  <si>
    <t>Земельный участок территории кладбища с.Волоконовка ул. Юбилейная ,11а</t>
  </si>
  <si>
    <t>Уличная сцена в сельском парке с. Волоконовка</t>
  </si>
  <si>
    <r>
      <rPr>
        <b/>
        <sz val="8"/>
        <color indexed="8"/>
        <rFont val="Times New Roman"/>
        <family val="1"/>
      </rPr>
      <t>Возникновение</t>
    </r>
    <r>
      <rPr>
        <sz val="8"/>
        <color indexed="8"/>
        <rFont val="Times New Roman"/>
        <family val="1"/>
      </rPr>
      <t>:Решение БСП №59 от 28.12.2021г.  О включении недвижимого имущества в состав муниципальной казны</t>
    </r>
  </si>
  <si>
    <t>Жилой дом с.Бондарево, ул. Садовая д.38</t>
  </si>
  <si>
    <t>Акт о приеме-передаче объектов НФА №1 от 07.12.2021г.</t>
  </si>
  <si>
    <t>Земельный участок площадь 5000 м кв., кадастровый номер 36:12:0400009:15</t>
  </si>
  <si>
    <t>1 108 52 000 "Движимое имущество, составляющее казну""</t>
  </si>
  <si>
    <t xml:space="preserve"> Автомобиль модель ТС; ЗИЛ(АРС-14)</t>
  </si>
  <si>
    <t>Возникновение:01.12.2017 Договор№15/01/15  от 01 января 2015  акт приема передачи №15/01/15 от 01.01.2015г/года</t>
  </si>
  <si>
    <t>Автомобиль Лада Калина модель 21947</t>
  </si>
  <si>
    <t>Возникновение: 16 11.2017, акт премки –передачи автомобиля Паспорт транспотрного средства №63 ОТ 924970 от 22.11.2017/года</t>
  </si>
  <si>
    <t>Газ-3308-50 грузовой</t>
  </si>
  <si>
    <t>Возникновение: 01.12.2017 года                    Акт о приеме пердачи обьекта основных средств №5 от 28.02.2017/</t>
  </si>
  <si>
    <t>Зил-131</t>
  </si>
  <si>
    <r>
      <rPr>
        <b/>
        <sz val="8"/>
        <color indexed="8"/>
        <rFont val="Times New Roman"/>
        <family val="1"/>
      </rPr>
      <t>Возникновение</t>
    </r>
    <r>
      <rPr>
        <sz val="8"/>
        <color indexed="8"/>
        <rFont val="Times New Roman"/>
        <family val="1"/>
      </rPr>
      <t>: 01.12.2017 года  Решение СНД КМР №332 от 25.05.2016г о передачи  муниципального имущества /</t>
    </r>
  </si>
  <si>
    <t>Арка+ворота металические</t>
  </si>
  <si>
    <r>
      <rPr>
        <b/>
        <sz val="8"/>
        <color indexed="8"/>
        <rFont val="Times New Roman"/>
        <family val="1"/>
      </rPr>
      <t>Возникновение</t>
    </r>
    <r>
      <rPr>
        <sz val="8"/>
        <color indexed="8"/>
        <rFont val="Times New Roman"/>
        <family val="1"/>
      </rPr>
      <t>: Решение СНД КМР №112 от 28.12.2017г о передачи  муниципального имущества /</t>
    </r>
  </si>
  <si>
    <t>Газон парка с.Волоконовка</t>
  </si>
  <si>
    <t>Дорожка "пластушка " парка с. Волоконовка</t>
  </si>
  <si>
    <t>Малые архитектурные формы парка с. Волоконовка</t>
  </si>
  <si>
    <t>Металическая ограда парка с. Волоконовка</t>
  </si>
  <si>
    <t>Мост переходной парка с.Волоконовка</t>
  </si>
  <si>
    <t>Тратуар парка с. Волоконовка</t>
  </si>
  <si>
    <t>Ограждение парка с. Волоконовка</t>
  </si>
  <si>
    <t>Поливочный водопровод парка с.Волоконовка</t>
  </si>
  <si>
    <t>Спортивная площадка парка с. Волоконовка</t>
  </si>
  <si>
    <t>Наружное освещение парка с. Волоконовка</t>
  </si>
  <si>
    <t>всего</t>
  </si>
  <si>
    <t xml:space="preserve">                         Глава Бондаревского сельского поселения                                         </t>
  </si>
  <si>
    <t>с. Бондарево, ул.Базарная, 1ж</t>
  </si>
  <si>
    <t>с. Бондарево, ул. Базарная, 5а</t>
  </si>
  <si>
    <t>с. Бондарево, ул. Базарная, 1б</t>
  </si>
  <si>
    <t>36:12:0400005:133</t>
  </si>
  <si>
    <t>Общая  S= 165,2 кв.м. Год ввода в эксплуатацию 1966</t>
  </si>
  <si>
    <t>36:12:0000000:2304</t>
  </si>
  <si>
    <t>Общая  S= 1430,3 кв.м. Год ввода в эксплуатацию 1990</t>
  </si>
  <si>
    <t>Здание Волоконовского сельского клуба</t>
  </si>
  <si>
    <t>Здание Бондаревского дома культры</t>
  </si>
  <si>
    <t>с. Волоконовка, ул. Садовая, 5а</t>
  </si>
  <si>
    <t>36:12:0000000:1110</t>
  </si>
  <si>
    <t>Общая  S= 955 кв.м. Год ввода в эксплуатацию 1972</t>
  </si>
  <si>
    <t>с. Волоконовка по ул. Школьная, Солнечная, Садовая, Юбилейная</t>
  </si>
  <si>
    <t>Год ввода в эксплуатацию 1968</t>
  </si>
  <si>
    <t>с. Бондарево</t>
  </si>
  <si>
    <t>с. Волоконовка</t>
  </si>
  <si>
    <t> с. Бондарево по ул. Базарная, Молодежная</t>
  </si>
  <si>
    <t> с. Бондарево по ул. Молодежная, Базарная</t>
  </si>
  <si>
    <t>с. Бондарево, ул. Базарная, 1Е/7</t>
  </si>
  <si>
    <t>Возникновение: 36:12:0400007:79-36/028/2017-2 от 28.02.2017</t>
  </si>
  <si>
    <t xml:space="preserve">36:12:0400007:79
</t>
  </si>
  <si>
    <t>Земельный участок ДПК "Бондарево"</t>
  </si>
  <si>
    <t>Здание ДПК "Бондарево"</t>
  </si>
  <si>
    <t xml:space="preserve">36:12:0400007:80
</t>
  </si>
  <si>
    <t>Здание кирпичное одноэтажное,
Общая  S=132 кв. м
Год ввода в эксплуатацию 1970г</t>
  </si>
  <si>
    <t>Изгородь кладбища</t>
  </si>
  <si>
    <t>Скважина парка с.Волоконовка</t>
  </si>
  <si>
    <t>36:12:0500006:57 от 25.01.2016</t>
  </si>
  <si>
    <t>Год ввода в эксплуатацию 22.05.2018</t>
  </si>
  <si>
    <t>с. Бондарево, ул. Школьная, 75а</t>
  </si>
  <si>
    <t>с. Волоконовка, ул. Садовая, 5д</t>
  </si>
  <si>
    <t>Год ввода в эксплуатацию 15.08.2017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</si>
</sst>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  <numFmt numFmtId="166" formatCode="#,##0.00;&quot; - &quot;#,##0.00;&quot; -&quot;"/>
    <numFmt numFmtId="167" formatCode="#,##0.00_р_."/>
  </numFmts>
  <fonts count="57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8"/>
      <name val="Arial Cyr"/>
      <family val="0"/>
    </font>
    <font>
      <b/>
      <u val="single"/>
      <sz val="9"/>
      <name val="Arial Cyr"/>
      <family val="0"/>
    </font>
    <font>
      <sz val="8"/>
      <name val="Arial Cyr"/>
      <family val="0"/>
    </font>
    <font>
      <sz val="10"/>
      <color indexed="62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color indexed="30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2" fillId="0" borderId="1">
      <alignment horizontal="right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164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166" fontId="7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164" fontId="14" fillId="0" borderId="11" xfId="0" applyNumberFormat="1" applyFont="1" applyBorder="1" applyAlignment="1">
      <alignment horizontal="center" vertical="top"/>
    </xf>
    <xf numFmtId="0" fontId="14" fillId="0" borderId="11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0" fillId="0" borderId="11" xfId="0" applyFont="1" applyBorder="1" applyAlignment="1">
      <alignment horizontal="right" vertical="top"/>
    </xf>
    <xf numFmtId="49" fontId="10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164" fontId="10" fillId="0" borderId="11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6" fillId="0" borderId="11" xfId="0" applyFont="1" applyBorder="1" applyAlignment="1">
      <alignment wrapText="1"/>
    </xf>
    <xf numFmtId="164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167" fontId="16" fillId="0" borderId="11" xfId="0" applyNumberFormat="1" applyFont="1" applyBorder="1" applyAlignment="1">
      <alignment horizontal="center"/>
    </xf>
    <xf numFmtId="167" fontId="10" fillId="0" borderId="11" xfId="0" applyNumberFormat="1" applyFont="1" applyBorder="1" applyAlignment="1">
      <alignment horizontal="left" wrapText="1"/>
    </xf>
    <xf numFmtId="0" fontId="17" fillId="0" borderId="11" xfId="0" applyFont="1" applyBorder="1" applyAlignment="1">
      <alignment/>
    </xf>
    <xf numFmtId="164" fontId="17" fillId="0" borderId="11" xfId="0" applyNumberFormat="1" applyFont="1" applyBorder="1" applyAlignment="1">
      <alignment horizontal="center" vertical="top"/>
    </xf>
    <xf numFmtId="0" fontId="17" fillId="0" borderId="11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center" vertical="top"/>
    </xf>
    <xf numFmtId="0" fontId="18" fillId="0" borderId="0" xfId="0" applyFont="1" applyFill="1" applyBorder="1" applyAlignment="1">
      <alignment/>
    </xf>
    <xf numFmtId="164" fontId="18" fillId="0" borderId="11" xfId="0" applyNumberFormat="1" applyFont="1" applyBorder="1" applyAlignment="1">
      <alignment horizontal="center" vertical="top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164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 vertical="top"/>
    </xf>
    <xf numFmtId="0" fontId="16" fillId="0" borderId="11" xfId="0" applyFont="1" applyBorder="1" applyAlignment="1">
      <alignment horizontal="center" vertical="top" wrapText="1"/>
    </xf>
    <xf numFmtId="37" fontId="10" fillId="0" borderId="11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1" xfId="0" applyNumberFormat="1" applyFont="1" applyBorder="1" applyAlignment="1">
      <alignment horizontal="center" vertical="top" wrapText="1"/>
    </xf>
    <xf numFmtId="167" fontId="16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2" fontId="10" fillId="0" borderId="11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22" fillId="0" borderId="11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top" wrapText="1"/>
    </xf>
    <xf numFmtId="2" fontId="16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/>
    </xf>
    <xf numFmtId="164" fontId="2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21" fillId="0" borderId="11" xfId="0" applyFont="1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167" fontId="21" fillId="0" borderId="11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164" fontId="8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vertical="top"/>
    </xf>
    <xf numFmtId="0" fontId="18" fillId="0" borderId="11" xfId="0" applyFont="1" applyBorder="1" applyAlignment="1">
      <alignment/>
    </xf>
    <xf numFmtId="164" fontId="11" fillId="0" borderId="0" xfId="0" applyNumberFormat="1" applyFont="1" applyBorder="1" applyAlignment="1">
      <alignment horizontal="center" vertical="top" wrapText="1"/>
    </xf>
    <xf numFmtId="167" fontId="16" fillId="0" borderId="11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view="pageBreakPreview" zoomScale="110" zoomScaleNormal="105" zoomScaleSheetLayoutView="110" zoomScalePageLayoutView="0" workbookViewId="0" topLeftCell="A7">
      <selection activeCell="C37" sqref="C37"/>
    </sheetView>
  </sheetViews>
  <sheetFormatPr defaultColWidth="9.00390625" defaultRowHeight="12.75"/>
  <cols>
    <col min="6" max="6" width="11.25390625" style="0" customWidth="1"/>
    <col min="7" max="7" width="11.875" style="0" customWidth="1"/>
  </cols>
  <sheetData>
    <row r="2" s="1" customFormat="1" ht="12.75">
      <c r="B2" s="1" t="s">
        <v>0</v>
      </c>
    </row>
    <row r="4" ht="12.75">
      <c r="A4" t="s">
        <v>1</v>
      </c>
    </row>
    <row r="5" ht="12.75">
      <c r="A5" s="2" t="s">
        <v>2</v>
      </c>
    </row>
    <row r="7" ht="6.75" customHeight="1"/>
    <row r="8" ht="12.75">
      <c r="A8" t="s">
        <v>3</v>
      </c>
    </row>
    <row r="9" ht="12.75">
      <c r="A9" s="2" t="s">
        <v>2</v>
      </c>
    </row>
    <row r="10" s="1" customFormat="1" ht="16.5" customHeight="1">
      <c r="A10" s="3" t="s">
        <v>4</v>
      </c>
    </row>
    <row r="11" ht="6.75" customHeight="1"/>
    <row r="12" ht="12.75">
      <c r="A12" t="s">
        <v>5</v>
      </c>
    </row>
    <row r="13" ht="6.75" customHeight="1"/>
    <row r="14" ht="12.75">
      <c r="A14" t="s">
        <v>6</v>
      </c>
    </row>
    <row r="15" ht="6.75" customHeight="1"/>
    <row r="16" ht="12.75">
      <c r="A16" t="s">
        <v>7</v>
      </c>
    </row>
    <row r="17" ht="8.25" customHeight="1"/>
    <row r="18" spans="1:9" ht="12.75">
      <c r="A18" t="s">
        <v>8</v>
      </c>
      <c r="B18" t="s">
        <v>9</v>
      </c>
      <c r="C18" s="4" t="s">
        <v>10</v>
      </c>
      <c r="D18" t="s">
        <v>11</v>
      </c>
      <c r="E18" s="5">
        <v>4210007</v>
      </c>
      <c r="F18" t="s">
        <v>12</v>
      </c>
      <c r="G18" s="2">
        <v>20219804001</v>
      </c>
      <c r="H18" t="s">
        <v>13</v>
      </c>
      <c r="I18" s="2" t="s">
        <v>14</v>
      </c>
    </row>
    <row r="19" ht="13.5" customHeight="1"/>
    <row r="20" spans="2:5" ht="12.75">
      <c r="B20" t="s">
        <v>15</v>
      </c>
      <c r="C20" s="5">
        <v>75404</v>
      </c>
      <c r="D20" t="s">
        <v>16</v>
      </c>
      <c r="E20" s="5">
        <v>14</v>
      </c>
    </row>
    <row r="21" ht="6.75" customHeight="1"/>
    <row r="22" spans="1:6" ht="12.75">
      <c r="A22" t="s">
        <v>17</v>
      </c>
      <c r="D22" s="6">
        <v>396715</v>
      </c>
      <c r="E22" t="s">
        <v>18</v>
      </c>
      <c r="F22" s="2" t="s">
        <v>19</v>
      </c>
    </row>
    <row r="23" spans="1:6" ht="12.75">
      <c r="A23" t="s">
        <v>20</v>
      </c>
      <c r="F23" t="s">
        <v>21</v>
      </c>
    </row>
    <row r="24" ht="6" customHeight="1"/>
    <row r="25" ht="12.75">
      <c r="A25" t="s">
        <v>22</v>
      </c>
    </row>
    <row r="26" ht="12" customHeight="1">
      <c r="A26" s="2" t="s">
        <v>23</v>
      </c>
    </row>
    <row r="27" ht="12.75">
      <c r="A27" t="s">
        <v>24</v>
      </c>
    </row>
    <row r="28" ht="8.25" customHeight="1"/>
    <row r="29" spans="1:7" ht="12.75">
      <c r="A29" t="s">
        <v>25</v>
      </c>
      <c r="B29" s="5" t="s">
        <v>26</v>
      </c>
      <c r="E29" t="s">
        <v>27</v>
      </c>
      <c r="F29" s="102" t="s">
        <v>28</v>
      </c>
      <c r="G29" s="102"/>
    </row>
    <row r="30" ht="8.25" customHeight="1"/>
    <row r="31" spans="1:4" s="7" customFormat="1" ht="12.75">
      <c r="A31" s="7" t="s">
        <v>29</v>
      </c>
      <c r="D31" t="s">
        <v>30</v>
      </c>
    </row>
    <row r="32" ht="6.75" customHeight="1"/>
    <row r="33" ht="12.75">
      <c r="A33" t="s">
        <v>31</v>
      </c>
    </row>
    <row r="34" ht="8.25" customHeight="1"/>
    <row r="35" ht="12.75">
      <c r="A35" t="s">
        <v>32</v>
      </c>
    </row>
    <row r="36" ht="10.5" customHeight="1"/>
    <row r="37" s="1" customFormat="1" ht="12.75">
      <c r="C37" s="1" t="s">
        <v>33</v>
      </c>
    </row>
    <row r="39" spans="1:9" ht="12.75">
      <c r="A39" s="103" t="s">
        <v>34</v>
      </c>
      <c r="B39" s="103"/>
      <c r="C39" s="103"/>
      <c r="D39" s="103"/>
      <c r="E39" s="103"/>
      <c r="F39" s="103"/>
      <c r="G39" s="103"/>
      <c r="H39" s="104">
        <v>6</v>
      </c>
      <c r="I39" s="104"/>
    </row>
    <row r="40" spans="1:9" ht="12.75">
      <c r="A40" s="103" t="s">
        <v>35</v>
      </c>
      <c r="B40" s="103"/>
      <c r="C40" s="103"/>
      <c r="D40" s="103"/>
      <c r="E40" s="103"/>
      <c r="F40" s="103"/>
      <c r="G40" s="103"/>
      <c r="H40" s="104" t="s">
        <v>36</v>
      </c>
      <c r="I40" s="104"/>
    </row>
    <row r="41" spans="1:9" ht="12.75">
      <c r="A41" s="103" t="s">
        <v>37</v>
      </c>
      <c r="B41" s="103"/>
      <c r="C41" s="103"/>
      <c r="D41" s="103"/>
      <c r="E41" s="103"/>
      <c r="F41" s="103"/>
      <c r="G41" s="103"/>
      <c r="H41" s="105">
        <v>5537512</v>
      </c>
      <c r="I41" s="105"/>
    </row>
    <row r="42" spans="1:9" ht="12.75">
      <c r="A42" s="103" t="s">
        <v>38</v>
      </c>
      <c r="B42" s="103"/>
      <c r="C42" s="103"/>
      <c r="D42" s="103"/>
      <c r="E42" s="103"/>
      <c r="F42" s="103"/>
      <c r="G42" s="103"/>
      <c r="H42" s="105">
        <v>0</v>
      </c>
      <c r="I42" s="105"/>
    </row>
    <row r="43" spans="1:9" ht="12.75">
      <c r="A43" s="103" t="s">
        <v>39</v>
      </c>
      <c r="B43" s="103"/>
      <c r="C43" s="103"/>
      <c r="D43" s="103"/>
      <c r="E43" s="103"/>
      <c r="F43" s="103"/>
      <c r="G43" s="103"/>
      <c r="H43" s="104" t="s">
        <v>36</v>
      </c>
      <c r="I43" s="104"/>
    </row>
    <row r="44" spans="1:9" ht="12.75">
      <c r="A44" s="103" t="s">
        <v>40</v>
      </c>
      <c r="B44" s="103"/>
      <c r="C44" s="103"/>
      <c r="D44" s="103"/>
      <c r="E44" s="103"/>
      <c r="F44" s="103"/>
      <c r="G44" s="103"/>
      <c r="H44" s="106">
        <v>0</v>
      </c>
      <c r="I44" s="106"/>
    </row>
    <row r="45" spans="1:9" ht="12.75">
      <c r="A45" s="103" t="s">
        <v>41</v>
      </c>
      <c r="B45" s="103"/>
      <c r="C45" s="103"/>
      <c r="D45" s="103"/>
      <c r="E45" s="103"/>
      <c r="F45" s="103"/>
      <c r="G45" s="103"/>
      <c r="H45" s="105">
        <v>5445383</v>
      </c>
      <c r="I45" s="105"/>
    </row>
    <row r="46" spans="1:9" ht="12.75">
      <c r="A46" s="103" t="s">
        <v>42</v>
      </c>
      <c r="B46" s="103"/>
      <c r="C46" s="103"/>
      <c r="D46" s="103"/>
      <c r="E46" s="103"/>
      <c r="F46" s="103"/>
      <c r="G46" s="103"/>
      <c r="H46" s="105">
        <v>92129</v>
      </c>
      <c r="I46" s="105"/>
    </row>
    <row r="47" spans="1:9" ht="12.75">
      <c r="A47" s="103" t="s">
        <v>43</v>
      </c>
      <c r="B47" s="103"/>
      <c r="C47" s="103"/>
      <c r="D47" s="103"/>
      <c r="E47" s="103"/>
      <c r="F47" s="103"/>
      <c r="G47" s="103"/>
      <c r="H47" s="107" t="s">
        <v>36</v>
      </c>
      <c r="I47" s="107"/>
    </row>
    <row r="48" spans="1:9" ht="12.75">
      <c r="A48" s="103" t="s">
        <v>44</v>
      </c>
      <c r="B48" s="103"/>
      <c r="C48" s="103"/>
      <c r="D48" s="103"/>
      <c r="E48" s="103"/>
      <c r="F48" s="103"/>
      <c r="G48" s="103"/>
      <c r="H48" s="107" t="s">
        <v>36</v>
      </c>
      <c r="I48" s="107"/>
    </row>
    <row r="49" s="8" customFormat="1" ht="11.25">
      <c r="A49" s="8" t="s">
        <v>45</v>
      </c>
    </row>
    <row r="51" spans="2:8" ht="12.75">
      <c r="B51" t="s">
        <v>46</v>
      </c>
      <c r="H51" t="s">
        <v>47</v>
      </c>
    </row>
    <row r="52" ht="7.5" customHeight="1"/>
    <row r="53" ht="12.75">
      <c r="B53" t="s">
        <v>48</v>
      </c>
    </row>
    <row r="54" ht="9" customHeight="1"/>
    <row r="55" ht="9.75" customHeight="1"/>
    <row r="56" ht="12.75">
      <c r="B56" t="s">
        <v>49</v>
      </c>
    </row>
  </sheetData>
  <sheetProtection selectLockedCells="1" selectUnlockedCells="1"/>
  <mergeCells count="21">
    <mergeCell ref="A48:G48"/>
    <mergeCell ref="H48:I48"/>
    <mergeCell ref="A45:G45"/>
    <mergeCell ref="H45:I45"/>
    <mergeCell ref="A46:G46"/>
    <mergeCell ref="H46:I46"/>
    <mergeCell ref="A47:G47"/>
    <mergeCell ref="H47:I47"/>
    <mergeCell ref="A42:G42"/>
    <mergeCell ref="H42:I42"/>
    <mergeCell ref="A43:G43"/>
    <mergeCell ref="H43:I43"/>
    <mergeCell ref="A44:G44"/>
    <mergeCell ref="H44:I44"/>
    <mergeCell ref="F29:G29"/>
    <mergeCell ref="A39:G39"/>
    <mergeCell ref="H39:I39"/>
    <mergeCell ref="A40:G40"/>
    <mergeCell ref="H40:I40"/>
    <mergeCell ref="A41:G41"/>
    <mergeCell ref="H41:I41"/>
  </mergeCells>
  <printOptions/>
  <pageMargins left="0.75" right="0.75" top="1" bottom="1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7"/>
  <sheetViews>
    <sheetView view="pageBreakPreview" zoomScale="110" zoomScaleNormal="105" zoomScaleSheetLayoutView="110" zoomScalePageLayoutView="0" workbookViewId="0" topLeftCell="A1">
      <selection activeCell="H37" sqref="H37:I37"/>
    </sheetView>
  </sheetViews>
  <sheetFormatPr defaultColWidth="9.00390625" defaultRowHeight="12.75"/>
  <cols>
    <col min="6" max="6" width="11.25390625" style="0" customWidth="1"/>
    <col min="7" max="7" width="11.875" style="0" customWidth="1"/>
  </cols>
  <sheetData>
    <row r="2" s="1" customFormat="1" ht="12.75">
      <c r="B2" s="1" t="s">
        <v>0</v>
      </c>
    </row>
    <row r="4" ht="12.75">
      <c r="A4" t="s">
        <v>50</v>
      </c>
    </row>
    <row r="5" s="1" customFormat="1" ht="16.5" customHeight="1">
      <c r="A5" s="2" t="s">
        <v>51</v>
      </c>
    </row>
    <row r="6" ht="6.75" customHeight="1"/>
    <row r="7" ht="12.75">
      <c r="A7" t="s">
        <v>3</v>
      </c>
    </row>
    <row r="8" s="2" customFormat="1" ht="12.75">
      <c r="A8" s="2" t="s">
        <v>52</v>
      </c>
    </row>
    <row r="9" ht="6.75" customHeight="1"/>
    <row r="10" ht="12.75">
      <c r="A10" t="s">
        <v>53</v>
      </c>
    </row>
    <row r="11" ht="6.75" customHeight="1"/>
    <row r="12" ht="12.75">
      <c r="A12" t="s">
        <v>54</v>
      </c>
    </row>
    <row r="13" ht="6.75" customHeight="1"/>
    <row r="14" ht="12.75">
      <c r="A14" t="s">
        <v>55</v>
      </c>
    </row>
    <row r="15" ht="8.25" customHeight="1"/>
    <row r="16" spans="1:9" ht="12.75">
      <c r="A16" t="s">
        <v>8</v>
      </c>
      <c r="B16" t="s">
        <v>9</v>
      </c>
      <c r="C16" s="4" t="s">
        <v>56</v>
      </c>
      <c r="D16" t="s">
        <v>57</v>
      </c>
      <c r="E16" s="5">
        <v>3300500</v>
      </c>
      <c r="F16" t="s">
        <v>12</v>
      </c>
      <c r="G16" s="2">
        <v>20219844001</v>
      </c>
      <c r="H16" t="s">
        <v>13</v>
      </c>
      <c r="I16" s="2" t="s">
        <v>58</v>
      </c>
    </row>
    <row r="17" ht="9" customHeight="1"/>
    <row r="18" spans="2:5" ht="12.75">
      <c r="B18" t="s">
        <v>15</v>
      </c>
      <c r="C18" s="2">
        <v>75404</v>
      </c>
      <c r="D18" t="s">
        <v>16</v>
      </c>
      <c r="E18" s="2">
        <v>14</v>
      </c>
    </row>
    <row r="19" ht="6.75" customHeight="1"/>
    <row r="20" spans="1:6" ht="12.75">
      <c r="A20" t="s">
        <v>17</v>
      </c>
      <c r="D20" s="6">
        <v>396715</v>
      </c>
      <c r="E20" t="s">
        <v>18</v>
      </c>
      <c r="F20" s="2" t="s">
        <v>19</v>
      </c>
    </row>
    <row r="21" spans="1:6" ht="12.75">
      <c r="A21" t="s">
        <v>20</v>
      </c>
      <c r="F21" t="s">
        <v>59</v>
      </c>
    </row>
    <row r="22" ht="6" customHeight="1"/>
    <row r="23" ht="12.75">
      <c r="A23" t="s">
        <v>22</v>
      </c>
    </row>
    <row r="24" ht="12" customHeight="1">
      <c r="A24" s="2" t="s">
        <v>23</v>
      </c>
    </row>
    <row r="25" ht="12.75">
      <c r="A25" t="s">
        <v>24</v>
      </c>
    </row>
    <row r="26" ht="8.25" customHeight="1"/>
    <row r="27" spans="1:7" ht="12.75">
      <c r="A27" t="s">
        <v>25</v>
      </c>
      <c r="B27" s="5" t="s">
        <v>60</v>
      </c>
      <c r="E27" t="s">
        <v>27</v>
      </c>
      <c r="F27" s="102" t="s">
        <v>61</v>
      </c>
      <c r="G27" s="102"/>
    </row>
    <row r="28" ht="8.25" customHeight="1"/>
    <row r="29" ht="12.75">
      <c r="A29" t="s">
        <v>62</v>
      </c>
    </row>
    <row r="30" ht="6.75" customHeight="1"/>
    <row r="31" ht="12.75">
      <c r="A31" t="s">
        <v>63</v>
      </c>
    </row>
    <row r="32" ht="8.25" customHeight="1"/>
    <row r="33" spans="1:5" ht="12.75">
      <c r="A33" t="s">
        <v>32</v>
      </c>
      <c r="E33" t="s">
        <v>64</v>
      </c>
    </row>
    <row r="34" ht="10.5" customHeight="1"/>
    <row r="35" s="1" customFormat="1" ht="12.75">
      <c r="C35" s="1" t="s">
        <v>33</v>
      </c>
    </row>
    <row r="37" spans="1:9" ht="12.75">
      <c r="A37" s="103" t="s">
        <v>34</v>
      </c>
      <c r="B37" s="103"/>
      <c r="C37" s="103"/>
      <c r="D37" s="103"/>
      <c r="E37" s="103"/>
      <c r="F37" s="103"/>
      <c r="G37" s="103"/>
      <c r="H37" s="107">
        <v>6</v>
      </c>
      <c r="I37" s="107"/>
    </row>
    <row r="38" spans="1:9" ht="12.75">
      <c r="A38" s="103" t="s">
        <v>35</v>
      </c>
      <c r="B38" s="103"/>
      <c r="C38" s="103"/>
      <c r="D38" s="103"/>
      <c r="E38" s="103"/>
      <c r="F38" s="103"/>
      <c r="G38" s="103"/>
      <c r="H38" s="107" t="s">
        <v>36</v>
      </c>
      <c r="I38" s="107"/>
    </row>
    <row r="39" spans="1:9" ht="12.75">
      <c r="A39" s="103" t="s">
        <v>37</v>
      </c>
      <c r="B39" s="103"/>
      <c r="C39" s="103"/>
      <c r="D39" s="103"/>
      <c r="E39" s="103"/>
      <c r="F39" s="103"/>
      <c r="G39" s="103"/>
      <c r="H39" s="105">
        <v>24901202.4</v>
      </c>
      <c r="I39" s="105"/>
    </row>
    <row r="40" spans="1:9" ht="12.75">
      <c r="A40" s="103" t="s">
        <v>38</v>
      </c>
      <c r="B40" s="103"/>
      <c r="C40" s="103"/>
      <c r="D40" s="103"/>
      <c r="E40" s="103"/>
      <c r="F40" s="103"/>
      <c r="G40" s="103"/>
      <c r="H40" s="105">
        <v>23594839.4</v>
      </c>
      <c r="I40" s="105"/>
    </row>
    <row r="41" spans="1:9" s="9" customFormat="1" ht="12.75">
      <c r="A41" s="108" t="s">
        <v>65</v>
      </c>
      <c r="B41" s="108"/>
      <c r="C41" s="108"/>
      <c r="D41" s="108"/>
      <c r="E41" s="108"/>
      <c r="F41" s="108"/>
      <c r="G41" s="108"/>
      <c r="H41" s="109">
        <v>16183862.13</v>
      </c>
      <c r="I41" s="109"/>
    </row>
    <row r="42" spans="1:9" s="9" customFormat="1" ht="12.75">
      <c r="A42" s="108" t="s">
        <v>66</v>
      </c>
      <c r="B42" s="108"/>
      <c r="C42" s="108"/>
      <c r="D42" s="108"/>
      <c r="E42" s="108"/>
      <c r="F42" s="108"/>
      <c r="G42" s="108"/>
      <c r="H42" s="109">
        <v>9802038.5</v>
      </c>
      <c r="I42" s="109"/>
    </row>
    <row r="43" spans="1:9" ht="12.75">
      <c r="A43" s="103" t="s">
        <v>39</v>
      </c>
      <c r="B43" s="103"/>
      <c r="C43" s="103"/>
      <c r="D43" s="103"/>
      <c r="E43" s="103"/>
      <c r="F43" s="103"/>
      <c r="G43" s="103"/>
      <c r="H43" s="110">
        <v>0</v>
      </c>
      <c r="I43" s="110"/>
    </row>
    <row r="44" spans="1:9" ht="12.75">
      <c r="A44" s="103" t="s">
        <v>40</v>
      </c>
      <c r="B44" s="103"/>
      <c r="C44" s="103"/>
      <c r="D44" s="103"/>
      <c r="E44" s="103"/>
      <c r="F44" s="103"/>
      <c r="G44" s="103"/>
      <c r="H44" s="110">
        <v>0</v>
      </c>
      <c r="I44" s="110"/>
    </row>
    <row r="45" spans="1:9" ht="12.75">
      <c r="A45" s="103" t="s">
        <v>41</v>
      </c>
      <c r="B45" s="103"/>
      <c r="C45" s="103"/>
      <c r="D45" s="103"/>
      <c r="E45" s="103"/>
      <c r="F45" s="103"/>
      <c r="G45" s="103"/>
      <c r="H45" s="110">
        <v>24150847.4</v>
      </c>
      <c r="I45" s="110"/>
    </row>
    <row r="46" spans="1:9" ht="12.75">
      <c r="A46" s="103" t="s">
        <v>42</v>
      </c>
      <c r="B46" s="103"/>
      <c r="C46" s="103"/>
      <c r="D46" s="103"/>
      <c r="E46" s="103"/>
      <c r="F46" s="103"/>
      <c r="G46" s="103"/>
      <c r="H46" s="111">
        <v>750355</v>
      </c>
      <c r="I46" s="111"/>
    </row>
    <row r="47" spans="1:9" s="9" customFormat="1" ht="12.75">
      <c r="A47" s="108" t="s">
        <v>67</v>
      </c>
      <c r="B47" s="108"/>
      <c r="C47" s="108"/>
      <c r="D47" s="108"/>
      <c r="E47" s="108"/>
      <c r="F47" s="108"/>
      <c r="G47" s="108"/>
      <c r="H47" s="109">
        <v>1028714.6</v>
      </c>
      <c r="I47" s="109"/>
    </row>
    <row r="48" spans="1:9" s="9" customFormat="1" ht="12.75">
      <c r="A48" s="108" t="s">
        <v>68</v>
      </c>
      <c r="B48" s="108"/>
      <c r="C48" s="108"/>
      <c r="D48" s="108"/>
      <c r="E48" s="108"/>
      <c r="F48" s="108"/>
      <c r="G48" s="108"/>
      <c r="H48" s="109">
        <v>9302866.8</v>
      </c>
      <c r="I48" s="109"/>
    </row>
    <row r="49" spans="1:9" ht="12.75">
      <c r="A49" s="103" t="s">
        <v>43</v>
      </c>
      <c r="B49" s="103"/>
      <c r="C49" s="103"/>
      <c r="D49" s="103"/>
      <c r="E49" s="103"/>
      <c r="F49" s="103"/>
      <c r="G49" s="103"/>
      <c r="H49" s="110" t="s">
        <v>36</v>
      </c>
      <c r="I49" s="110"/>
    </row>
    <row r="50" spans="1:9" ht="12.75">
      <c r="A50" s="103" t="s">
        <v>44</v>
      </c>
      <c r="B50" s="103"/>
      <c r="C50" s="103"/>
      <c r="D50" s="103"/>
      <c r="E50" s="103"/>
      <c r="F50" s="103"/>
      <c r="G50" s="103"/>
      <c r="H50" s="110" t="s">
        <v>36</v>
      </c>
      <c r="I50" s="110"/>
    </row>
    <row r="51" s="8" customFormat="1" ht="11.25">
      <c r="A51" s="8" t="s">
        <v>45</v>
      </c>
    </row>
    <row r="53" spans="2:8" ht="12.75">
      <c r="B53" t="s">
        <v>69</v>
      </c>
      <c r="H53" t="s">
        <v>70</v>
      </c>
    </row>
    <row r="54" ht="7.5" customHeight="1"/>
    <row r="55" spans="2:8" ht="12.75">
      <c r="B55" t="s">
        <v>48</v>
      </c>
      <c r="H55" t="s">
        <v>71</v>
      </c>
    </row>
    <row r="56" ht="9" customHeight="1"/>
    <row r="57" ht="12.75">
      <c r="B57" t="s">
        <v>49</v>
      </c>
    </row>
    <row r="58" ht="9.75" customHeight="1"/>
  </sheetData>
  <sheetProtection selectLockedCells="1" selectUnlockedCells="1"/>
  <mergeCells count="29">
    <mergeCell ref="A49:G49"/>
    <mergeCell ref="H49:I49"/>
    <mergeCell ref="A50:G50"/>
    <mergeCell ref="H50:I50"/>
    <mergeCell ref="A46:G46"/>
    <mergeCell ref="H46:I46"/>
    <mergeCell ref="A47:G47"/>
    <mergeCell ref="H47:I47"/>
    <mergeCell ref="A48:G48"/>
    <mergeCell ref="H48:I48"/>
    <mergeCell ref="A43:G43"/>
    <mergeCell ref="H43:I43"/>
    <mergeCell ref="A44:G44"/>
    <mergeCell ref="H44:I44"/>
    <mergeCell ref="A45:G45"/>
    <mergeCell ref="H45:I45"/>
    <mergeCell ref="A40:G40"/>
    <mergeCell ref="H40:I40"/>
    <mergeCell ref="A41:G41"/>
    <mergeCell ref="H41:I41"/>
    <mergeCell ref="A42:G42"/>
    <mergeCell ref="H42:I42"/>
    <mergeCell ref="F27:G27"/>
    <mergeCell ref="A37:G37"/>
    <mergeCell ref="H37:I37"/>
    <mergeCell ref="A38:G38"/>
    <mergeCell ref="H38:I38"/>
    <mergeCell ref="A39:G39"/>
    <mergeCell ref="H39:I39"/>
  </mergeCells>
  <printOptions/>
  <pageMargins left="0.75" right="0.75" top="1" bottom="1" header="0.5118055555555555" footer="0.5118055555555555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S57"/>
  <sheetViews>
    <sheetView view="pageBreakPreview" zoomScale="110" zoomScaleNormal="105" zoomScaleSheetLayoutView="110" zoomScalePageLayoutView="0" workbookViewId="0" topLeftCell="A1">
      <selection activeCell="C7" sqref="C7"/>
    </sheetView>
  </sheetViews>
  <sheetFormatPr defaultColWidth="9.00390625" defaultRowHeight="12.75"/>
  <cols>
    <col min="1" max="1" width="2.875" style="0" customWidth="1"/>
    <col min="2" max="2" width="29.375" style="0" customWidth="1"/>
    <col min="3" max="3" width="15.75390625" style="0" customWidth="1"/>
    <col min="4" max="4" width="20.125" style="0" customWidth="1"/>
    <col min="5" max="5" width="30.375" style="0" customWidth="1"/>
    <col min="6" max="6" width="9.75390625" style="0" customWidth="1"/>
    <col min="7" max="7" width="9.875" style="0" customWidth="1"/>
    <col min="8" max="8" width="9.25390625" style="0" customWidth="1"/>
    <col min="9" max="9" width="11.375" style="10" customWidth="1"/>
    <col min="10" max="10" width="13.375" style="0" customWidth="1"/>
    <col min="12" max="45" width="9.00390625" style="11" customWidth="1"/>
  </cols>
  <sheetData>
    <row r="2" spans="2:45" s="12" customFormat="1" ht="12">
      <c r="B2" s="12" t="s">
        <v>72</v>
      </c>
      <c r="I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2:45" s="12" customFormat="1" ht="12">
      <c r="B3" s="12" t="s">
        <v>73</v>
      </c>
      <c r="I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9:45" s="1" customFormat="1" ht="12.75">
      <c r="I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2:45" s="1" customFormat="1" ht="17.25" customHeight="1">
      <c r="B5" s="1" t="s">
        <v>74</v>
      </c>
      <c r="I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ht="7.5" customHeight="1"/>
    <row r="7" spans="1:45" s="19" customFormat="1" ht="203.25" customHeight="1">
      <c r="A7" s="17" t="s">
        <v>75</v>
      </c>
      <c r="B7" s="17" t="s">
        <v>76</v>
      </c>
      <c r="C7" s="17" t="s">
        <v>77</v>
      </c>
      <c r="D7" s="17" t="s">
        <v>78</v>
      </c>
      <c r="E7" s="17" t="s">
        <v>79</v>
      </c>
      <c r="F7" s="17" t="s">
        <v>80</v>
      </c>
      <c r="G7" s="17" t="s">
        <v>38</v>
      </c>
      <c r="H7" s="17" t="s">
        <v>81</v>
      </c>
      <c r="I7" s="18" t="s">
        <v>82</v>
      </c>
      <c r="J7" s="17" t="s">
        <v>83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pans="1:45" s="25" customFormat="1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2">
        <v>9</v>
      </c>
      <c r="J8" s="21">
        <v>10</v>
      </c>
      <c r="K8" s="2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s="33" customFormat="1" ht="78.75">
      <c r="A9" s="26">
        <v>1</v>
      </c>
      <c r="B9" s="27" t="s">
        <v>84</v>
      </c>
      <c r="C9" s="27" t="s">
        <v>85</v>
      </c>
      <c r="D9" s="28" t="s">
        <v>86</v>
      </c>
      <c r="E9" s="28" t="s">
        <v>87</v>
      </c>
      <c r="F9" s="29">
        <v>34111940.5</v>
      </c>
      <c r="G9" s="29">
        <v>0</v>
      </c>
      <c r="H9" s="30">
        <v>7</v>
      </c>
      <c r="I9" s="30" t="s">
        <v>88</v>
      </c>
      <c r="J9" s="31" t="s">
        <v>88</v>
      </c>
      <c r="K9" s="3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</row>
    <row r="10" spans="1:45" s="26" customFormat="1" ht="114" customHeight="1">
      <c r="A10" s="26">
        <v>2</v>
      </c>
      <c r="B10" s="27" t="s">
        <v>89</v>
      </c>
      <c r="C10" s="27" t="s">
        <v>90</v>
      </c>
      <c r="D10" s="28" t="s">
        <v>91</v>
      </c>
      <c r="E10" s="28" t="s">
        <v>92</v>
      </c>
      <c r="F10" s="29">
        <v>5537512</v>
      </c>
      <c r="G10" s="29">
        <v>0</v>
      </c>
      <c r="H10" s="30">
        <v>6</v>
      </c>
      <c r="I10" s="30" t="s">
        <v>88</v>
      </c>
      <c r="J10" s="31" t="s">
        <v>88</v>
      </c>
      <c r="K10" s="34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6:45" s="36" customFormat="1" ht="12.75">
      <c r="F11" s="37"/>
      <c r="G11" s="37"/>
      <c r="I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</row>
    <row r="12" spans="2:9" ht="12.75">
      <c r="B12" t="s">
        <v>69</v>
      </c>
      <c r="H12" t="s">
        <v>70</v>
      </c>
      <c r="I12"/>
    </row>
    <row r="13" ht="7.5" customHeight="1">
      <c r="I13"/>
    </row>
    <row r="14" spans="2:9" ht="12.75">
      <c r="B14" t="s">
        <v>48</v>
      </c>
      <c r="H14" t="s">
        <v>93</v>
      </c>
      <c r="I14"/>
    </row>
    <row r="15" spans="6:45" s="36" customFormat="1" ht="12.75">
      <c r="F15" s="37"/>
      <c r="G15" s="37"/>
      <c r="I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6:45" s="36" customFormat="1" ht="12.75">
      <c r="F16" s="37"/>
      <c r="G16" s="37"/>
      <c r="I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</row>
    <row r="17" spans="5:45" s="36" customFormat="1" ht="12.75">
      <c r="E17" s="40">
        <f>C17+D17</f>
        <v>0</v>
      </c>
      <c r="F17" s="37"/>
      <c r="G17" s="37"/>
      <c r="I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6:45" s="36" customFormat="1" ht="12.75">
      <c r="F18" s="37"/>
      <c r="G18" s="37"/>
      <c r="I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</row>
    <row r="19" spans="6:45" s="36" customFormat="1" ht="12.75">
      <c r="F19" s="37"/>
      <c r="G19" s="37"/>
      <c r="I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6:45" s="36" customFormat="1" ht="12.75">
      <c r="F20" s="37"/>
      <c r="G20" s="37"/>
      <c r="I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</row>
    <row r="21" spans="6:45" s="36" customFormat="1" ht="12.75">
      <c r="F21" s="37"/>
      <c r="G21" s="37"/>
      <c r="I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6:45" s="36" customFormat="1" ht="12.75">
      <c r="F22" s="37"/>
      <c r="G22" s="37"/>
      <c r="I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6:45" s="36" customFormat="1" ht="12.75">
      <c r="F23" s="37"/>
      <c r="G23" s="37"/>
      <c r="I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6:45" s="36" customFormat="1" ht="12.75">
      <c r="F24" s="37"/>
      <c r="G24" s="37"/>
      <c r="I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6:45" s="36" customFormat="1" ht="12.75">
      <c r="F25" s="37"/>
      <c r="G25" s="37"/>
      <c r="I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6:45" s="36" customFormat="1" ht="12.75">
      <c r="F26" s="37"/>
      <c r="G26" s="37"/>
      <c r="I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</row>
    <row r="27" spans="6:45" s="36" customFormat="1" ht="12.75">
      <c r="F27" s="37"/>
      <c r="G27" s="37"/>
      <c r="I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6:45" s="36" customFormat="1" ht="12.75">
      <c r="F28" s="37"/>
      <c r="G28" s="37"/>
      <c r="I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6:45" s="36" customFormat="1" ht="12.75">
      <c r="F29" s="37"/>
      <c r="G29" s="37"/>
      <c r="I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6:45" s="36" customFormat="1" ht="12.75">
      <c r="F30" s="37"/>
      <c r="G30" s="37"/>
      <c r="I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</row>
    <row r="31" spans="6:45" s="36" customFormat="1" ht="12.75">
      <c r="F31" s="37"/>
      <c r="G31" s="37"/>
      <c r="I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6:45" s="36" customFormat="1" ht="12.75">
      <c r="F32" s="37"/>
      <c r="G32" s="37"/>
      <c r="I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6:45" s="36" customFormat="1" ht="12.75">
      <c r="F33" s="37"/>
      <c r="G33" s="37"/>
      <c r="I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6:45" s="36" customFormat="1" ht="12.75">
      <c r="F34" s="37"/>
      <c r="G34" s="37"/>
      <c r="I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</row>
    <row r="35" spans="9:45" s="36" customFormat="1" ht="12.75">
      <c r="I35" s="38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9:45" s="36" customFormat="1" ht="12.75">
      <c r="I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9:45" s="36" customFormat="1" ht="12.75">
      <c r="I37" s="38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9:45" s="36" customFormat="1" ht="12.75">
      <c r="I38" s="38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</row>
    <row r="39" spans="9:45" s="36" customFormat="1" ht="12.75">
      <c r="I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</row>
    <row r="40" spans="9:45" s="36" customFormat="1" ht="12.75">
      <c r="I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</row>
    <row r="41" spans="9:45" s="36" customFormat="1" ht="12.75">
      <c r="I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</row>
    <row r="42" spans="9:45" s="36" customFormat="1" ht="12.75">
      <c r="I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</row>
    <row r="43" spans="9:45" s="36" customFormat="1" ht="12.75">
      <c r="I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</row>
    <row r="44" spans="9:45" s="36" customFormat="1" ht="12.75">
      <c r="I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</row>
    <row r="45" spans="9:45" s="36" customFormat="1" ht="12.75">
      <c r="I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9:45" s="36" customFormat="1" ht="12.75">
      <c r="I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</row>
    <row r="47" spans="9:45" s="36" customFormat="1" ht="12.75">
      <c r="I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9:45" s="36" customFormat="1" ht="12.75">
      <c r="I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9:45" s="36" customFormat="1" ht="12.75">
      <c r="I49" s="38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pans="9:45" s="36" customFormat="1" ht="12.75">
      <c r="I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pans="9:45" s="36" customFormat="1" ht="12.75">
      <c r="I51" s="38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</row>
    <row r="52" spans="9:45" s="36" customFormat="1" ht="12.75">
      <c r="I52" s="38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</row>
    <row r="53" spans="9:45" s="36" customFormat="1" ht="12.75">
      <c r="I53" s="38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9:45" s="36" customFormat="1" ht="12.75">
      <c r="I54" s="38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</row>
    <row r="55" spans="9:45" s="36" customFormat="1" ht="12.75">
      <c r="I55" s="38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</row>
    <row r="56" spans="9:45" s="36" customFormat="1" ht="12.75">
      <c r="I56" s="38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pans="9:45" s="36" customFormat="1" ht="12.75">
      <c r="I57" s="38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Z44"/>
  <sheetViews>
    <sheetView tabSelected="1" view="pageBreakPreview" zoomScale="130" zoomScaleNormal="105" zoomScaleSheetLayoutView="130" zoomScalePageLayoutView="0" workbookViewId="0" topLeftCell="A1">
      <selection activeCell="H26" sqref="H26"/>
    </sheetView>
  </sheetViews>
  <sheetFormatPr defaultColWidth="9.00390625" defaultRowHeight="12.75"/>
  <cols>
    <col min="1" max="1" width="5.00390625" style="0" customWidth="1"/>
    <col min="2" max="2" width="23.75390625" style="0" customWidth="1"/>
    <col min="3" max="3" width="13.25390625" style="0" customWidth="1"/>
    <col min="4" max="4" width="15.625" style="0" customWidth="1"/>
    <col min="5" max="5" width="25.125" style="0" customWidth="1"/>
    <col min="6" max="6" width="24.625" style="0" customWidth="1"/>
    <col min="7" max="7" width="37.25390625" style="0" customWidth="1"/>
    <col min="8" max="8" width="12.875" style="0" customWidth="1"/>
    <col min="9" max="9" width="11.25390625" style="10" customWidth="1"/>
    <col min="10" max="10" width="11.875" style="0" customWidth="1"/>
    <col min="11" max="11" width="12.625" style="0" customWidth="1"/>
    <col min="12" max="130" width="9.00390625" style="11" customWidth="1"/>
  </cols>
  <sheetData>
    <row r="1" spans="1:130" s="36" customFormat="1" ht="12.75">
      <c r="A1"/>
      <c r="B1"/>
      <c r="C1"/>
      <c r="D1"/>
      <c r="E1"/>
      <c r="F1"/>
      <c r="G1"/>
      <c r="H1"/>
      <c r="I1" s="10"/>
      <c r="J1"/>
      <c r="K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</row>
    <row r="2" spans="1:130" s="36" customFormat="1" ht="12.75">
      <c r="A2" s="1"/>
      <c r="B2" s="1" t="s">
        <v>72</v>
      </c>
      <c r="C2" s="1"/>
      <c r="D2" s="1"/>
      <c r="E2" s="1"/>
      <c r="F2" s="1"/>
      <c r="G2" s="1"/>
      <c r="H2" s="1"/>
      <c r="I2" s="15"/>
      <c r="J2" s="1"/>
      <c r="K2" s="1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</row>
    <row r="3" spans="1:130" s="36" customFormat="1" ht="12.75">
      <c r="A3" s="1"/>
      <c r="B3" s="1" t="s">
        <v>73</v>
      </c>
      <c r="C3" s="1"/>
      <c r="D3" s="1"/>
      <c r="E3" s="1"/>
      <c r="F3" s="1"/>
      <c r="G3" s="1"/>
      <c r="H3" s="1"/>
      <c r="I3" s="15"/>
      <c r="J3" s="1"/>
      <c r="K3" s="1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</row>
    <row r="4" spans="1:130" s="36" customFormat="1" ht="12.75">
      <c r="A4" s="1"/>
      <c r="B4" s="1"/>
      <c r="C4" s="1"/>
      <c r="D4" s="1"/>
      <c r="E4" s="1"/>
      <c r="F4" s="1"/>
      <c r="G4" s="1"/>
      <c r="H4" s="1"/>
      <c r="I4" s="15"/>
      <c r="J4" s="1"/>
      <c r="K4" s="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</row>
    <row r="5" spans="1:130" s="36" customFormat="1" ht="18.75">
      <c r="A5" s="1"/>
      <c r="B5" s="41" t="s">
        <v>94</v>
      </c>
      <c r="C5" s="41"/>
      <c r="D5" s="41"/>
      <c r="E5" s="1"/>
      <c r="F5" s="1"/>
      <c r="G5" s="1"/>
      <c r="H5" s="1"/>
      <c r="I5" s="15"/>
      <c r="J5" s="1"/>
      <c r="K5" s="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</row>
    <row r="6" spans="1:130" s="36" customFormat="1" ht="12.75">
      <c r="A6"/>
      <c r="B6"/>
      <c r="C6"/>
      <c r="D6"/>
      <c r="E6"/>
      <c r="F6"/>
      <c r="G6"/>
      <c r="H6"/>
      <c r="I6" s="10"/>
      <c r="J6"/>
      <c r="K6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</row>
    <row r="7" spans="1:130" s="36" customFormat="1" ht="135">
      <c r="A7" s="42" t="s">
        <v>75</v>
      </c>
      <c r="B7" s="17" t="s">
        <v>95</v>
      </c>
      <c r="C7" s="17" t="s">
        <v>96</v>
      </c>
      <c r="D7" s="17" t="s">
        <v>97</v>
      </c>
      <c r="E7" s="17" t="s">
        <v>98</v>
      </c>
      <c r="F7" s="17" t="s">
        <v>99</v>
      </c>
      <c r="G7" s="17" t="s">
        <v>100</v>
      </c>
      <c r="H7" s="17" t="s">
        <v>101</v>
      </c>
      <c r="I7" s="18" t="s">
        <v>102</v>
      </c>
      <c r="J7" s="17" t="s">
        <v>103</v>
      </c>
      <c r="K7" s="17" t="s">
        <v>104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</row>
    <row r="8" spans="1:130" s="36" customFormat="1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2">
        <v>9</v>
      </c>
      <c r="J8" s="21">
        <v>10</v>
      </c>
      <c r="K8" s="21">
        <v>11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</row>
    <row r="9" spans="1:130" s="36" customFormat="1" ht="12.75">
      <c r="A9" s="43"/>
      <c r="B9" s="112" t="s">
        <v>105</v>
      </c>
      <c r="C9" s="112"/>
      <c r="D9" s="112"/>
      <c r="E9" s="112"/>
      <c r="F9" s="112"/>
      <c r="G9" s="112"/>
      <c r="H9" s="112"/>
      <c r="I9" s="112"/>
      <c r="J9" s="112"/>
      <c r="K9" s="11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</row>
    <row r="10" spans="1:130" s="36" customFormat="1" ht="12.75">
      <c r="A10" s="44">
        <v>1</v>
      </c>
      <c r="B10" s="27">
        <v>0</v>
      </c>
      <c r="C10" s="27">
        <v>0</v>
      </c>
      <c r="D10" s="27"/>
      <c r="E10" s="27">
        <v>0</v>
      </c>
      <c r="F10" s="31">
        <v>0</v>
      </c>
      <c r="G10" s="31">
        <v>0</v>
      </c>
      <c r="H10" s="27"/>
      <c r="I10" s="28"/>
      <c r="J10" s="27">
        <v>0</v>
      </c>
      <c r="K10" s="27">
        <v>0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</row>
    <row r="11" spans="1:130" s="36" customFormat="1" ht="12.75">
      <c r="A11" s="46"/>
      <c r="B11" s="113" t="s">
        <v>106</v>
      </c>
      <c r="C11" s="113"/>
      <c r="D11" s="113"/>
      <c r="E11" s="113"/>
      <c r="F11" s="47"/>
      <c r="G11" s="47"/>
      <c r="H11" s="47"/>
      <c r="I11" s="48"/>
      <c r="J11" s="46"/>
      <c r="K11" s="46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</row>
    <row r="12" spans="1:130" s="36" customFormat="1" ht="33.75">
      <c r="A12" s="50">
        <v>1</v>
      </c>
      <c r="B12" s="93" t="s">
        <v>107</v>
      </c>
      <c r="C12" s="52" t="s">
        <v>196</v>
      </c>
      <c r="D12" s="26" t="s">
        <v>108</v>
      </c>
      <c r="E12" s="27" t="s">
        <v>109</v>
      </c>
      <c r="F12" s="53">
        <v>139311</v>
      </c>
      <c r="G12" s="53">
        <v>131332.16</v>
      </c>
      <c r="H12" s="27" t="s">
        <v>108</v>
      </c>
      <c r="I12" s="27" t="s">
        <v>108</v>
      </c>
      <c r="J12" s="27" t="s">
        <v>110</v>
      </c>
      <c r="K12" s="27" t="s">
        <v>111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</row>
    <row r="13" spans="1:130" s="36" customFormat="1" ht="33.75">
      <c r="A13" s="50">
        <v>2</v>
      </c>
      <c r="B13" s="93" t="s">
        <v>112</v>
      </c>
      <c r="C13" s="52" t="s">
        <v>197</v>
      </c>
      <c r="D13" s="27" t="s">
        <v>199</v>
      </c>
      <c r="E13" s="27" t="s">
        <v>200</v>
      </c>
      <c r="F13" s="53">
        <v>87884</v>
      </c>
      <c r="G13" s="53">
        <v>87884</v>
      </c>
      <c r="H13" s="27" t="s">
        <v>108</v>
      </c>
      <c r="I13" s="27" t="s">
        <v>108</v>
      </c>
      <c r="J13" s="27" t="s">
        <v>110</v>
      </c>
      <c r="K13" s="27" t="s">
        <v>111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</row>
    <row r="14" spans="1:130" s="36" customFormat="1" ht="56.25">
      <c r="A14" s="50">
        <v>3</v>
      </c>
      <c r="B14" s="93" t="s">
        <v>204</v>
      </c>
      <c r="C14" s="52" t="s">
        <v>198</v>
      </c>
      <c r="D14" s="27" t="s">
        <v>201</v>
      </c>
      <c r="E14" s="27" t="s">
        <v>202</v>
      </c>
      <c r="F14" s="53">
        <v>2093032</v>
      </c>
      <c r="G14" s="53">
        <v>2093032</v>
      </c>
      <c r="H14" s="27" t="s">
        <v>108</v>
      </c>
      <c r="I14" s="27" t="s">
        <v>113</v>
      </c>
      <c r="J14" s="27" t="s">
        <v>114</v>
      </c>
      <c r="K14" s="27" t="s">
        <v>115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</row>
    <row r="15" spans="1:30" ht="56.25">
      <c r="A15" s="50">
        <v>4</v>
      </c>
      <c r="B15" s="91" t="s">
        <v>203</v>
      </c>
      <c r="C15" s="52" t="s">
        <v>205</v>
      </c>
      <c r="D15" s="27" t="s">
        <v>206</v>
      </c>
      <c r="E15" s="52" t="s">
        <v>207</v>
      </c>
      <c r="F15" s="53">
        <v>3352351</v>
      </c>
      <c r="G15" s="53">
        <v>3352351</v>
      </c>
      <c r="H15" s="26" t="s">
        <v>108</v>
      </c>
      <c r="I15" s="28" t="s">
        <v>113</v>
      </c>
      <c r="J15" s="27" t="s">
        <v>116</v>
      </c>
      <c r="K15" s="27" t="s">
        <v>117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56.25">
      <c r="A16" s="50">
        <v>5</v>
      </c>
      <c r="B16" s="57" t="s">
        <v>118</v>
      </c>
      <c r="C16" s="52" t="s">
        <v>208</v>
      </c>
      <c r="D16" s="26" t="s">
        <v>108</v>
      </c>
      <c r="E16" s="27" t="s">
        <v>209</v>
      </c>
      <c r="F16" s="53">
        <v>921848</v>
      </c>
      <c r="G16" s="53">
        <v>921848</v>
      </c>
      <c r="H16" s="27" t="s">
        <v>108</v>
      </c>
      <c r="I16" s="27" t="s">
        <v>108</v>
      </c>
      <c r="J16" s="27" t="s">
        <v>110</v>
      </c>
      <c r="K16" s="27" t="s">
        <v>111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33.75">
      <c r="A17" s="50">
        <v>6</v>
      </c>
      <c r="B17" s="57" t="s">
        <v>119</v>
      </c>
      <c r="C17" s="52" t="s">
        <v>210</v>
      </c>
      <c r="D17" s="26" t="s">
        <v>108</v>
      </c>
      <c r="E17" s="27" t="s">
        <v>120</v>
      </c>
      <c r="F17" s="53">
        <v>5444668</v>
      </c>
      <c r="G17" s="53">
        <v>5444668</v>
      </c>
      <c r="H17" s="53" t="s">
        <v>108</v>
      </c>
      <c r="I17" s="53" t="s">
        <v>108</v>
      </c>
      <c r="J17" s="27" t="s">
        <v>110</v>
      </c>
      <c r="K17" s="27" t="s">
        <v>111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33.75">
      <c r="A18" s="50">
        <v>7</v>
      </c>
      <c r="B18" s="57" t="s">
        <v>121</v>
      </c>
      <c r="C18" s="52" t="s">
        <v>211</v>
      </c>
      <c r="D18" s="26" t="s">
        <v>108</v>
      </c>
      <c r="E18" s="27" t="s">
        <v>122</v>
      </c>
      <c r="F18" s="53">
        <v>13296998</v>
      </c>
      <c r="G18" s="53">
        <v>13296998</v>
      </c>
      <c r="H18" s="53" t="s">
        <v>108</v>
      </c>
      <c r="I18" s="53" t="s">
        <v>108</v>
      </c>
      <c r="J18" s="27" t="s">
        <v>110</v>
      </c>
      <c r="K18" s="27" t="s">
        <v>111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ht="33.75">
      <c r="A19" s="50">
        <v>8</v>
      </c>
      <c r="B19" s="57" t="s">
        <v>121</v>
      </c>
      <c r="C19" s="52" t="s">
        <v>210</v>
      </c>
      <c r="D19" s="26" t="s">
        <v>108</v>
      </c>
      <c r="E19" s="27" t="s">
        <v>123</v>
      </c>
      <c r="F19" s="53">
        <v>2277901</v>
      </c>
      <c r="G19" s="53">
        <v>2277901</v>
      </c>
      <c r="H19" s="53" t="s">
        <v>108</v>
      </c>
      <c r="I19" s="53" t="s">
        <v>108</v>
      </c>
      <c r="J19" s="27" t="s">
        <v>110</v>
      </c>
      <c r="K19" s="27" t="s">
        <v>111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33.75">
      <c r="A20" s="50">
        <v>9</v>
      </c>
      <c r="B20" s="57" t="s">
        <v>124</v>
      </c>
      <c r="C20" s="52" t="s">
        <v>212</v>
      </c>
      <c r="D20" s="26" t="s">
        <v>108</v>
      </c>
      <c r="E20" s="27" t="s">
        <v>125</v>
      </c>
      <c r="F20" s="53">
        <v>950666.82</v>
      </c>
      <c r="G20" s="53">
        <v>932180.52</v>
      </c>
      <c r="H20" s="53" t="s">
        <v>108</v>
      </c>
      <c r="I20" s="53" t="s">
        <v>108</v>
      </c>
      <c r="J20" s="27" t="s">
        <v>110</v>
      </c>
      <c r="K20" s="27" t="s">
        <v>111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30" ht="33.75">
      <c r="A21" s="50">
        <v>10</v>
      </c>
      <c r="B21" s="57" t="s">
        <v>118</v>
      </c>
      <c r="C21" s="52" t="s">
        <v>213</v>
      </c>
      <c r="D21" s="26" t="s">
        <v>108</v>
      </c>
      <c r="E21" s="27" t="s">
        <v>209</v>
      </c>
      <c r="F21" s="53">
        <v>2856</v>
      </c>
      <c r="G21" s="53">
        <v>2856</v>
      </c>
      <c r="H21" s="53" t="s">
        <v>108</v>
      </c>
      <c r="I21" s="53" t="s">
        <v>108</v>
      </c>
      <c r="J21" s="27" t="s">
        <v>110</v>
      </c>
      <c r="K21" s="27" t="s">
        <v>111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</row>
    <row r="22" spans="1:30" ht="67.5">
      <c r="A22" s="50">
        <v>11</v>
      </c>
      <c r="B22" s="57" t="s">
        <v>217</v>
      </c>
      <c r="C22" s="52" t="s">
        <v>214</v>
      </c>
      <c r="D22" s="52" t="s">
        <v>216</v>
      </c>
      <c r="E22" s="52" t="s">
        <v>126</v>
      </c>
      <c r="F22" s="53">
        <v>529542.86</v>
      </c>
      <c r="G22" s="53">
        <v>0</v>
      </c>
      <c r="H22" s="53" t="s">
        <v>108</v>
      </c>
      <c r="I22" s="28" t="s">
        <v>215</v>
      </c>
      <c r="J22" s="27" t="s">
        <v>116</v>
      </c>
      <c r="K22" s="27" t="s">
        <v>127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ht="72.75" customHeight="1">
      <c r="A23" s="50">
        <v>12</v>
      </c>
      <c r="B23" s="57" t="s">
        <v>218</v>
      </c>
      <c r="C23" s="52" t="s">
        <v>214</v>
      </c>
      <c r="D23" s="52" t="s">
        <v>219</v>
      </c>
      <c r="E23" s="27" t="s">
        <v>220</v>
      </c>
      <c r="F23" s="116">
        <v>315600</v>
      </c>
      <c r="G23" s="116">
        <v>315600</v>
      </c>
      <c r="H23" s="117">
        <v>59200</v>
      </c>
      <c r="I23" s="28" t="s">
        <v>215</v>
      </c>
      <c r="J23" s="27" t="s">
        <v>116</v>
      </c>
      <c r="K23" s="27" t="s">
        <v>127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ht="22.5">
      <c r="A24" s="52">
        <v>13</v>
      </c>
      <c r="B24" s="52" t="s">
        <v>221</v>
      </c>
      <c r="C24" s="52" t="s">
        <v>225</v>
      </c>
      <c r="D24" s="26" t="s">
        <v>108</v>
      </c>
      <c r="E24" s="27" t="s">
        <v>224</v>
      </c>
      <c r="F24" s="58">
        <v>122100</v>
      </c>
      <c r="G24" s="59">
        <v>122100</v>
      </c>
      <c r="H24" s="52" t="s">
        <v>108</v>
      </c>
      <c r="I24" s="53" t="s">
        <v>108</v>
      </c>
      <c r="J24" s="27" t="s">
        <v>116</v>
      </c>
      <c r="K24" s="27" t="s">
        <v>111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30" ht="22.5">
      <c r="A25" s="52">
        <v>14</v>
      </c>
      <c r="B25" s="52" t="s">
        <v>222</v>
      </c>
      <c r="C25" s="52" t="s">
        <v>226</v>
      </c>
      <c r="D25" s="27" t="s">
        <v>223</v>
      </c>
      <c r="E25" s="27" t="s">
        <v>227</v>
      </c>
      <c r="F25" s="58">
        <v>61471.7</v>
      </c>
      <c r="G25" s="59">
        <v>61471.7</v>
      </c>
      <c r="H25" s="52" t="s">
        <v>108</v>
      </c>
      <c r="I25" s="53" t="s">
        <v>108</v>
      </c>
      <c r="J25" s="27" t="s">
        <v>116</v>
      </c>
      <c r="K25" s="27" t="s">
        <v>111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12.75">
      <c r="A26" s="60"/>
      <c r="B26" s="60" t="s">
        <v>128</v>
      </c>
      <c r="C26" s="60"/>
      <c r="D26" s="60"/>
      <c r="E26" s="60"/>
      <c r="F26" s="61">
        <f>F12+F13+F14+F15+F16+F17+F18+F19+F20+F21+F23+F22+F23+F24+F25</f>
        <v>29911830.38</v>
      </c>
      <c r="G26" s="61">
        <f>G12+G13+G14+G15+G16+G17+G18+G19+G20+G21+G23+G22+G23+G24+G25</f>
        <v>29355822.38</v>
      </c>
      <c r="H26" s="61"/>
      <c r="I26" s="62"/>
      <c r="J26" s="60"/>
      <c r="K26" s="60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12.75">
      <c r="A27" s="64"/>
      <c r="B27" s="64" t="s">
        <v>129</v>
      </c>
      <c r="C27" s="114" t="s">
        <v>130</v>
      </c>
      <c r="D27" s="114"/>
      <c r="E27" s="114"/>
      <c r="F27" s="61">
        <f>SUM(F11:F25)-F14-F15</f>
        <v>24150847.38</v>
      </c>
      <c r="G27" s="61">
        <f>SUM(G11:G25)-G14-G15</f>
        <v>23594839.38</v>
      </c>
      <c r="H27" s="65"/>
      <c r="I27" s="6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 ht="12.75">
      <c r="A28" s="64"/>
      <c r="B28" s="64"/>
      <c r="C28" s="114" t="s">
        <v>131</v>
      </c>
      <c r="D28" s="114"/>
      <c r="E28" s="114"/>
      <c r="F28" s="67">
        <f>F14+F15</f>
        <v>5445383</v>
      </c>
      <c r="G28" s="67">
        <f>G14+G15</f>
        <v>5445383</v>
      </c>
      <c r="H28" s="65"/>
      <c r="I28" s="66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ht="12.75">
      <c r="A29" s="68"/>
      <c r="B29" s="68"/>
      <c r="C29" s="69"/>
      <c r="D29" s="69"/>
      <c r="E29" s="70"/>
      <c r="F29" s="71"/>
      <c r="G29" s="72"/>
      <c r="H29" s="68"/>
      <c r="I29" s="73"/>
      <c r="J29" s="68"/>
      <c r="K29" s="72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2.75">
      <c r="A30" s="68"/>
      <c r="B30" s="68"/>
      <c r="C30" s="69"/>
      <c r="D30" s="69"/>
      <c r="E30" s="70"/>
      <c r="F30" s="71"/>
      <c r="G30" s="72"/>
      <c r="H30" s="68"/>
      <c r="I30" s="73"/>
      <c r="J30" s="68"/>
      <c r="K30" s="72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2.75">
      <c r="A31" s="36"/>
      <c r="B31" s="36" t="s">
        <v>132</v>
      </c>
      <c r="C31" s="37"/>
      <c r="D31" s="37"/>
      <c r="E31" s="36"/>
      <c r="F31" s="36"/>
      <c r="G31" s="36" t="s">
        <v>70</v>
      </c>
      <c r="H31" s="36"/>
      <c r="I31" s="74"/>
      <c r="J31" s="36"/>
      <c r="K31" s="36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ht="12.75">
      <c r="A32" s="63"/>
      <c r="B32" s="63"/>
      <c r="C32" s="75"/>
      <c r="D32" s="75"/>
      <c r="E32" s="76"/>
      <c r="F32" s="76"/>
      <c r="G32" s="63"/>
      <c r="H32" s="63"/>
      <c r="I32" s="7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ht="14.25" customHeight="1">
      <c r="A33" s="36"/>
      <c r="B33" s="36" t="s">
        <v>48</v>
      </c>
      <c r="C33" s="36"/>
      <c r="D33" s="36"/>
      <c r="E33" s="36"/>
      <c r="F33" s="115" t="s">
        <v>133</v>
      </c>
      <c r="G33" s="115"/>
      <c r="H33" s="37"/>
      <c r="I33" s="38"/>
      <c r="J33" s="36"/>
      <c r="K33" s="36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5" ht="12.75">
      <c r="K35" s="78">
        <v>0</v>
      </c>
    </row>
    <row r="36" spans="1:7" ht="12.75">
      <c r="A36" s="12"/>
      <c r="B36" s="1"/>
      <c r="C36" s="1"/>
      <c r="D36" s="1"/>
      <c r="E36" s="1"/>
      <c r="F36" s="1"/>
      <c r="G36" s="1"/>
    </row>
    <row r="37" spans="1:7" ht="12.75">
      <c r="A37" s="12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8.75">
      <c r="A39" s="1"/>
      <c r="B39" s="41"/>
      <c r="C39" s="41"/>
      <c r="D39" s="41"/>
      <c r="E39" s="1"/>
      <c r="F39" s="1"/>
      <c r="G39" s="41"/>
    </row>
    <row r="40" spans="1:7" ht="12.75">
      <c r="A40" s="46"/>
      <c r="B40" s="113"/>
      <c r="C40" s="113"/>
      <c r="D40" s="113"/>
      <c r="E40" s="113"/>
      <c r="F40" s="47"/>
      <c r="G40" s="47"/>
    </row>
    <row r="41" spans="1:7" ht="12.75">
      <c r="A41" s="36"/>
      <c r="B41" s="79"/>
      <c r="C41" s="37"/>
      <c r="D41" s="36"/>
      <c r="E41" s="36"/>
      <c r="F41" s="36"/>
      <c r="G41" s="36"/>
    </row>
    <row r="42" spans="1:7" ht="12.75">
      <c r="A42" s="63"/>
      <c r="B42" s="75"/>
      <c r="C42" s="75"/>
      <c r="D42" s="76"/>
      <c r="E42" s="76"/>
      <c r="F42" s="63"/>
      <c r="G42" s="63"/>
    </row>
    <row r="43" spans="1:7" ht="12.75">
      <c r="A43" s="36"/>
      <c r="B43" s="36"/>
      <c r="C43" s="36"/>
      <c r="D43" s="36"/>
      <c r="E43" s="115"/>
      <c r="F43" s="115"/>
      <c r="G43" s="36"/>
    </row>
    <row r="44" spans="1:7" ht="12.75">
      <c r="A44" s="36"/>
      <c r="B44" s="80"/>
      <c r="C44" s="37"/>
      <c r="D44" s="36"/>
      <c r="E44" s="36"/>
      <c r="F44" s="36"/>
      <c r="G44" s="36"/>
    </row>
  </sheetData>
  <sheetProtection selectLockedCells="1" selectUnlockedCells="1"/>
  <mergeCells count="7">
    <mergeCell ref="E43:F43"/>
    <mergeCell ref="B9:K9"/>
    <mergeCell ref="B11:E11"/>
    <mergeCell ref="C27:E27"/>
    <mergeCell ref="C28:E28"/>
    <mergeCell ref="F33:G33"/>
    <mergeCell ref="B40:E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AT113"/>
  <sheetViews>
    <sheetView view="pageBreakPreview" zoomScale="160" zoomScaleNormal="105" zoomScaleSheetLayoutView="160" zoomScalePageLayoutView="0" workbookViewId="0" topLeftCell="A46">
      <selection activeCell="C3" sqref="C3"/>
    </sheetView>
  </sheetViews>
  <sheetFormatPr defaultColWidth="9.00390625" defaultRowHeight="12.75"/>
  <cols>
    <col min="1" max="1" width="5.00390625" style="0" customWidth="1"/>
    <col min="2" max="2" width="39.375" style="0" customWidth="1"/>
    <col min="3" max="3" width="16.375" style="0" customWidth="1"/>
    <col min="4" max="4" width="12.25390625" style="0" customWidth="1"/>
    <col min="5" max="5" width="34.625" style="0" customWidth="1"/>
    <col min="6" max="6" width="31.25390625" style="0" customWidth="1"/>
    <col min="7" max="7" width="43.125" style="0" customWidth="1"/>
    <col min="8" max="46" width="9.00390625" style="11" customWidth="1"/>
  </cols>
  <sheetData>
    <row r="2" spans="2:46" s="12" customFormat="1" ht="12.75">
      <c r="B2" s="1" t="s">
        <v>72</v>
      </c>
      <c r="C2" s="1"/>
      <c r="D2" s="1"/>
      <c r="E2" s="1"/>
      <c r="F2" s="1"/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2:46" s="12" customFormat="1" ht="12.75">
      <c r="B3" s="1" t="s">
        <v>134</v>
      </c>
      <c r="C3" s="1"/>
      <c r="D3" s="1"/>
      <c r="E3" s="1"/>
      <c r="F3" s="1"/>
      <c r="G3" s="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8:46" s="1" customFormat="1" ht="12.75"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2:46" s="1" customFormat="1" ht="17.25" customHeight="1">
      <c r="B5" s="41" t="s">
        <v>135</v>
      </c>
      <c r="C5" s="41"/>
      <c r="D5" s="41"/>
      <c r="G5" s="41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7" ht="28.5" customHeight="1">
      <c r="A6" s="46"/>
      <c r="B6" s="113"/>
      <c r="C6" s="113"/>
      <c r="D6" s="113"/>
      <c r="E6" s="113"/>
      <c r="F6" s="47"/>
      <c r="G6" s="47"/>
    </row>
    <row r="7" spans="1:46" s="19" customFormat="1" ht="93.75" customHeight="1">
      <c r="A7" s="50" t="s">
        <v>75</v>
      </c>
      <c r="B7" s="51" t="s">
        <v>136</v>
      </c>
      <c r="C7" s="52" t="s">
        <v>137</v>
      </c>
      <c r="D7" s="26" t="s">
        <v>138</v>
      </c>
      <c r="E7" s="27" t="s">
        <v>139</v>
      </c>
      <c r="F7" s="53" t="s">
        <v>140</v>
      </c>
      <c r="G7" s="53" t="s">
        <v>141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s="25" customFormat="1" ht="12.75">
      <c r="A8" s="50">
        <v>1</v>
      </c>
      <c r="B8" s="51">
        <v>2</v>
      </c>
      <c r="C8" s="81">
        <v>3</v>
      </c>
      <c r="D8" s="44">
        <v>4</v>
      </c>
      <c r="E8" s="31">
        <v>5</v>
      </c>
      <c r="F8" s="82">
        <v>6</v>
      </c>
      <c r="G8" s="82">
        <v>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84" customFormat="1" ht="16.5" customHeight="1">
      <c r="A9" s="50"/>
      <c r="B9" s="51" t="s">
        <v>142</v>
      </c>
      <c r="C9" s="52"/>
      <c r="D9" s="26"/>
      <c r="E9" s="27"/>
      <c r="F9" s="53" t="s">
        <v>110</v>
      </c>
      <c r="G9" s="53" t="s">
        <v>111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</row>
    <row r="10" spans="1:46" s="84" customFormat="1" ht="19.5" customHeight="1">
      <c r="A10" s="50">
        <v>1</v>
      </c>
      <c r="B10" s="52" t="s">
        <v>143</v>
      </c>
      <c r="C10" s="81">
        <v>52080</v>
      </c>
      <c r="D10" s="81">
        <v>52080</v>
      </c>
      <c r="E10" s="55" t="s">
        <v>111</v>
      </c>
      <c r="F10" s="56" t="s">
        <v>110</v>
      </c>
      <c r="G10" s="56" t="s">
        <v>111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</row>
    <row r="11" spans="1:46" s="84" customFormat="1" ht="27.75" customHeight="1">
      <c r="A11" s="50">
        <v>2</v>
      </c>
      <c r="B11" s="57" t="s">
        <v>143</v>
      </c>
      <c r="C11" s="81">
        <v>51408</v>
      </c>
      <c r="D11" s="44">
        <v>51408</v>
      </c>
      <c r="E11" s="27" t="s">
        <v>111</v>
      </c>
      <c r="F11" s="53" t="s">
        <v>110</v>
      </c>
      <c r="G11" s="53" t="s">
        <v>111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1:46" s="84" customFormat="1" ht="24.75" customHeight="1">
      <c r="A12" s="50">
        <v>3</v>
      </c>
      <c r="B12" s="57" t="s">
        <v>144</v>
      </c>
      <c r="C12" s="81">
        <v>40000</v>
      </c>
      <c r="D12" s="44">
        <v>40000</v>
      </c>
      <c r="E12" s="27" t="s">
        <v>145</v>
      </c>
      <c r="F12" s="53" t="s">
        <v>110</v>
      </c>
      <c r="G12" s="53" t="s">
        <v>145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</row>
    <row r="13" spans="1:46" s="84" customFormat="1" ht="40.5" customHeight="1">
      <c r="A13" s="50">
        <v>4</v>
      </c>
      <c r="B13" s="57" t="s">
        <v>146</v>
      </c>
      <c r="C13" s="81">
        <v>50642</v>
      </c>
      <c r="D13" s="44">
        <v>50642</v>
      </c>
      <c r="E13" s="27" t="s">
        <v>147</v>
      </c>
      <c r="F13" s="53" t="s">
        <v>131</v>
      </c>
      <c r="G13" s="53" t="s">
        <v>148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s="33" customFormat="1" ht="29.25" customHeight="1">
      <c r="A14" s="50">
        <v>5</v>
      </c>
      <c r="B14" s="57" t="s">
        <v>149</v>
      </c>
      <c r="C14" s="81">
        <v>41487</v>
      </c>
      <c r="D14" s="44">
        <v>41487</v>
      </c>
      <c r="E14" s="27" t="s">
        <v>150</v>
      </c>
      <c r="F14" s="53" t="s">
        <v>131</v>
      </c>
      <c r="G14" s="53" t="s">
        <v>150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s="33" customFormat="1" ht="25.5" customHeight="1">
      <c r="A15" s="50">
        <v>6</v>
      </c>
      <c r="B15" s="57" t="s">
        <v>151</v>
      </c>
      <c r="C15" s="81">
        <v>70000</v>
      </c>
      <c r="D15" s="44">
        <v>70000</v>
      </c>
      <c r="E15" s="27" t="s">
        <v>152</v>
      </c>
      <c r="F15" s="53" t="s">
        <v>110</v>
      </c>
      <c r="G15" s="53" t="s">
        <v>152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s="33" customFormat="1" ht="29.25" customHeight="1">
      <c r="A16" s="50">
        <v>7</v>
      </c>
      <c r="B16" s="57" t="s">
        <v>153</v>
      </c>
      <c r="C16" s="81">
        <v>41800</v>
      </c>
      <c r="D16" s="44">
        <v>41800</v>
      </c>
      <c r="E16" s="27" t="s">
        <v>154</v>
      </c>
      <c r="F16" s="53" t="s">
        <v>110</v>
      </c>
      <c r="G16" s="53" t="s">
        <v>155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33" customFormat="1" ht="19.5" customHeight="1">
      <c r="A17" s="50"/>
      <c r="B17" s="57" t="s">
        <v>156</v>
      </c>
      <c r="C17" s="81">
        <f>SUM(C10:C16)</f>
        <v>347417</v>
      </c>
      <c r="D17" s="85">
        <f>SUM(D10:D16)</f>
        <v>347417</v>
      </c>
      <c r="E17" s="55">
        <v>0</v>
      </c>
      <c r="F17" s="53"/>
      <c r="G17" s="5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84" customFormat="1" ht="19.5" customHeight="1">
      <c r="A18" s="50"/>
      <c r="B18" s="52" t="s">
        <v>157</v>
      </c>
      <c r="C18" s="81"/>
      <c r="D18" s="81"/>
      <c r="E18" s="27"/>
      <c r="F18" s="86"/>
      <c r="G18" s="58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</row>
    <row r="19" spans="1:46" s="26" customFormat="1" ht="41.25" customHeight="1">
      <c r="A19" s="52">
        <v>1</v>
      </c>
      <c r="B19" s="52" t="s">
        <v>158</v>
      </c>
      <c r="C19" s="81">
        <v>402938</v>
      </c>
      <c r="D19" s="31">
        <v>402938</v>
      </c>
      <c r="E19" s="27" t="s">
        <v>159</v>
      </c>
      <c r="F19" s="58" t="s">
        <v>110</v>
      </c>
      <c r="G19" s="59" t="s">
        <v>111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26" customFormat="1" ht="44.25" customHeight="1">
      <c r="A20" s="52"/>
      <c r="B20" s="87" t="s">
        <v>160</v>
      </c>
      <c r="C20" s="81">
        <f>C17+C19</f>
        <v>750355</v>
      </c>
      <c r="D20" s="31">
        <f>D17+D19</f>
        <v>750355</v>
      </c>
      <c r="E20" s="27"/>
      <c r="F20" s="58"/>
      <c r="G20" s="5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26" customFormat="1" ht="67.5" customHeight="1">
      <c r="A21" s="42" t="s">
        <v>75</v>
      </c>
      <c r="B21" s="17" t="s">
        <v>136</v>
      </c>
      <c r="C21" s="17" t="s">
        <v>137</v>
      </c>
      <c r="D21" s="88" t="s">
        <v>138</v>
      </c>
      <c r="E21" s="17" t="s">
        <v>139</v>
      </c>
      <c r="F21" s="17" t="s">
        <v>140</v>
      </c>
      <c r="G21" s="17" t="s">
        <v>141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26" customFormat="1" ht="18" customHeight="1">
      <c r="A22" s="21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26" customFormat="1" ht="18" customHeight="1">
      <c r="A23" s="21"/>
      <c r="B23" s="112" t="s">
        <v>161</v>
      </c>
      <c r="C23" s="112"/>
      <c r="D23" s="112"/>
      <c r="E23" s="112"/>
      <c r="F23" s="112"/>
      <c r="G23" s="11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26" customFormat="1" ht="42.75" customHeight="1">
      <c r="A24" s="21"/>
      <c r="B24" s="52" t="s">
        <v>162</v>
      </c>
      <c r="C24" s="31">
        <v>1264450</v>
      </c>
      <c r="D24" s="31">
        <v>0</v>
      </c>
      <c r="E24" s="89" t="s">
        <v>163</v>
      </c>
      <c r="F24" s="31" t="s">
        <v>110</v>
      </c>
      <c r="G24" s="89" t="s">
        <v>163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26" customFormat="1" ht="38.25" customHeight="1">
      <c r="A25" s="21"/>
      <c r="B25" s="52" t="s">
        <v>164</v>
      </c>
      <c r="C25" s="90">
        <v>62291.25</v>
      </c>
      <c r="D25" s="90">
        <v>0</v>
      </c>
      <c r="E25" s="89" t="s">
        <v>163</v>
      </c>
      <c r="F25" s="31" t="s">
        <v>110</v>
      </c>
      <c r="G25" s="89" t="s">
        <v>163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26" customFormat="1" ht="38.25" customHeight="1">
      <c r="A26" s="21"/>
      <c r="B26" s="52" t="s">
        <v>165</v>
      </c>
      <c r="C26" s="90">
        <v>1741906.32</v>
      </c>
      <c r="D26" s="90">
        <v>0</v>
      </c>
      <c r="E26" s="89" t="s">
        <v>166</v>
      </c>
      <c r="F26" s="31" t="s">
        <v>110</v>
      </c>
      <c r="G26" s="89" t="s">
        <v>166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26" customFormat="1" ht="38.25" customHeight="1">
      <c r="A27" s="21"/>
      <c r="B27" s="52" t="s">
        <v>167</v>
      </c>
      <c r="C27" s="90">
        <v>1659824.76</v>
      </c>
      <c r="D27" s="90">
        <v>0</v>
      </c>
      <c r="E27" s="89" t="s">
        <v>166</v>
      </c>
      <c r="F27" s="31" t="s">
        <v>110</v>
      </c>
      <c r="G27" s="89" t="s">
        <v>166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26" customFormat="1" ht="38.25" customHeight="1">
      <c r="A28" s="21"/>
      <c r="B28" s="52" t="s">
        <v>168</v>
      </c>
      <c r="C28" s="90">
        <v>552523</v>
      </c>
      <c r="D28" s="90">
        <v>0</v>
      </c>
      <c r="E28" s="89" t="s">
        <v>169</v>
      </c>
      <c r="F28" s="31" t="s">
        <v>110</v>
      </c>
      <c r="G28" s="89" t="s">
        <v>169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26" customFormat="1" ht="38.25" customHeight="1">
      <c r="A29" s="21"/>
      <c r="B29" s="52" t="s">
        <v>170</v>
      </c>
      <c r="C29" s="90">
        <v>1595000</v>
      </c>
      <c r="D29" s="90">
        <v>0</v>
      </c>
      <c r="E29" s="91" t="s">
        <v>171</v>
      </c>
      <c r="F29" s="31" t="s">
        <v>110</v>
      </c>
      <c r="G29" s="91" t="s">
        <v>171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26" customFormat="1" ht="27" customHeight="1">
      <c r="A30" s="21"/>
      <c r="B30" s="52" t="s">
        <v>172</v>
      </c>
      <c r="C30" s="90">
        <v>5000</v>
      </c>
      <c r="D30" s="90">
        <v>0</v>
      </c>
      <c r="E30" s="91" t="s">
        <v>171</v>
      </c>
      <c r="F30" s="31" t="s">
        <v>110</v>
      </c>
      <c r="G30" s="91" t="s">
        <v>171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26" customFormat="1" ht="14.25" customHeight="1">
      <c r="A31" s="21"/>
      <c r="B31" s="52"/>
      <c r="C31" s="90"/>
      <c r="D31" s="90"/>
      <c r="E31" s="89"/>
      <c r="F31" s="31"/>
      <c r="G31" s="8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26" customFormat="1" ht="18" customHeight="1">
      <c r="A32" s="21"/>
      <c r="B32" s="52"/>
      <c r="C32" s="90"/>
      <c r="D32" s="90"/>
      <c r="E32" s="89"/>
      <c r="F32" s="31"/>
      <c r="G32" s="8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26" customFormat="1" ht="21" customHeight="1">
      <c r="A33" s="21"/>
      <c r="B33" s="52"/>
      <c r="C33" s="90"/>
      <c r="D33" s="90"/>
      <c r="E33" s="89"/>
      <c r="F33" s="31"/>
      <c r="G33" s="8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26" customFormat="1" ht="18" customHeight="1">
      <c r="A34" s="21"/>
      <c r="B34" s="21" t="s">
        <v>160</v>
      </c>
      <c r="C34" s="92">
        <f>C24+C25+C26+C27+C28+C29+C30</f>
        <v>6880995.33</v>
      </c>
      <c r="D34" s="31">
        <v>0</v>
      </c>
      <c r="E34" s="21"/>
      <c r="F34" s="21"/>
      <c r="G34" s="21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84" customFormat="1" ht="18.75" customHeight="1">
      <c r="A35" s="43"/>
      <c r="B35" s="112" t="s">
        <v>173</v>
      </c>
      <c r="C35" s="112"/>
      <c r="D35" s="112"/>
      <c r="E35" s="112"/>
      <c r="F35" s="112"/>
      <c r="G35" s="11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</row>
    <row r="36" spans="1:46" s="26" customFormat="1" ht="40.5" customHeight="1">
      <c r="A36" s="44">
        <v>1</v>
      </c>
      <c r="B36" s="27" t="s">
        <v>174</v>
      </c>
      <c r="C36" s="31">
        <v>760199.04</v>
      </c>
      <c r="D36" s="31">
        <v>760199.04</v>
      </c>
      <c r="E36" s="27" t="s">
        <v>175</v>
      </c>
      <c r="F36" s="31" t="s">
        <v>110</v>
      </c>
      <c r="G36" s="31" t="s">
        <v>175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26" customFormat="1" ht="42" customHeight="1">
      <c r="A37" s="27">
        <v>2</v>
      </c>
      <c r="B37" s="27" t="s">
        <v>176</v>
      </c>
      <c r="C37" s="90">
        <v>551542</v>
      </c>
      <c r="D37" s="90">
        <v>551542</v>
      </c>
      <c r="E37" s="31" t="s">
        <v>177</v>
      </c>
      <c r="F37" s="31" t="s">
        <v>110</v>
      </c>
      <c r="G37" s="27" t="s">
        <v>177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26" customFormat="1" ht="33.75">
      <c r="A38" s="50">
        <v>3</v>
      </c>
      <c r="B38" s="93" t="s">
        <v>178</v>
      </c>
      <c r="C38" s="94">
        <v>171788</v>
      </c>
      <c r="D38" s="95">
        <v>171788</v>
      </c>
      <c r="E38" s="27" t="s">
        <v>179</v>
      </c>
      <c r="F38" s="53" t="s">
        <v>110</v>
      </c>
      <c r="G38" s="53" t="s">
        <v>179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33" customFormat="1" ht="44.25" customHeight="1">
      <c r="A39" s="50">
        <v>4</v>
      </c>
      <c r="B39" s="93" t="s">
        <v>180</v>
      </c>
      <c r="C39" s="94">
        <v>1502460</v>
      </c>
      <c r="D39" s="95">
        <v>1502460</v>
      </c>
      <c r="E39" s="89" t="s">
        <v>181</v>
      </c>
      <c r="F39" s="53" t="s">
        <v>110</v>
      </c>
      <c r="G39" s="96" t="s">
        <v>181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s="97" customFormat="1" ht="33.75">
      <c r="A40" s="50">
        <v>5</v>
      </c>
      <c r="B40" s="93" t="s">
        <v>180</v>
      </c>
      <c r="C40" s="94">
        <v>1502460</v>
      </c>
      <c r="D40" s="95">
        <v>1502460</v>
      </c>
      <c r="E40" s="89" t="s">
        <v>181</v>
      </c>
      <c r="F40" s="53" t="s">
        <v>110</v>
      </c>
      <c r="G40" s="96" t="s">
        <v>181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1:46" s="97" customFormat="1" ht="33.75">
      <c r="A41" s="50">
        <v>6</v>
      </c>
      <c r="B41" s="91" t="s">
        <v>182</v>
      </c>
      <c r="C41" s="94">
        <v>87841.56</v>
      </c>
      <c r="D41" s="94">
        <v>87841.56</v>
      </c>
      <c r="E41" s="98" t="s">
        <v>183</v>
      </c>
      <c r="F41" s="56" t="s">
        <v>110</v>
      </c>
      <c r="G41" s="99" t="s">
        <v>183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s="97" customFormat="1" ht="33.75">
      <c r="A42" s="50">
        <v>7</v>
      </c>
      <c r="B42" s="27" t="s">
        <v>184</v>
      </c>
      <c r="C42" s="94">
        <v>479776.2</v>
      </c>
      <c r="D42" s="95">
        <v>479776.2</v>
      </c>
      <c r="E42" s="89" t="s">
        <v>183</v>
      </c>
      <c r="F42" s="53" t="s">
        <v>110</v>
      </c>
      <c r="G42" s="96" t="s">
        <v>183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s="97" customFormat="1" ht="43.5" customHeight="1">
      <c r="A43" s="50">
        <v>8</v>
      </c>
      <c r="B43" s="27" t="s">
        <v>185</v>
      </c>
      <c r="C43" s="94">
        <v>338821</v>
      </c>
      <c r="D43" s="95">
        <v>338821</v>
      </c>
      <c r="E43" s="89" t="s">
        <v>183</v>
      </c>
      <c r="F43" s="53" t="s">
        <v>110</v>
      </c>
      <c r="G43" s="96" t="s">
        <v>183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s="97" customFormat="1" ht="41.25" customHeight="1">
      <c r="A44" s="50">
        <v>9</v>
      </c>
      <c r="B44" s="27" t="s">
        <v>186</v>
      </c>
      <c r="C44" s="94">
        <v>299266</v>
      </c>
      <c r="D44" s="95">
        <v>299266</v>
      </c>
      <c r="E44" s="89" t="s">
        <v>183</v>
      </c>
      <c r="F44" s="53" t="s">
        <v>110</v>
      </c>
      <c r="G44" s="96" t="s">
        <v>183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s="97" customFormat="1" ht="38.25" customHeight="1">
      <c r="A45" s="50">
        <v>10</v>
      </c>
      <c r="B45" s="27" t="s">
        <v>187</v>
      </c>
      <c r="C45" s="94">
        <v>74466</v>
      </c>
      <c r="D45" s="95">
        <v>74466</v>
      </c>
      <c r="E45" s="89" t="s">
        <v>183</v>
      </c>
      <c r="F45" s="53" t="s">
        <v>110</v>
      </c>
      <c r="G45" s="96" t="s">
        <v>183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s="97" customFormat="1" ht="38.25" customHeight="1">
      <c r="A46" s="50">
        <v>11</v>
      </c>
      <c r="B46" s="27" t="s">
        <v>188</v>
      </c>
      <c r="C46" s="94">
        <v>73656</v>
      </c>
      <c r="D46" s="95">
        <v>73656</v>
      </c>
      <c r="E46" s="89" t="s">
        <v>183</v>
      </c>
      <c r="F46" s="53" t="s">
        <v>110</v>
      </c>
      <c r="G46" s="96" t="s">
        <v>183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s="97" customFormat="1" ht="35.25" customHeight="1">
      <c r="A47" s="50">
        <v>12</v>
      </c>
      <c r="B47" s="27" t="s">
        <v>189</v>
      </c>
      <c r="C47" s="94">
        <v>1312398</v>
      </c>
      <c r="D47" s="95">
        <v>1312398</v>
      </c>
      <c r="E47" s="89" t="s">
        <v>183</v>
      </c>
      <c r="F47" s="53" t="s">
        <v>110</v>
      </c>
      <c r="G47" s="96" t="s">
        <v>183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s="97" customFormat="1" ht="36" customHeight="1">
      <c r="A48" s="50">
        <v>13</v>
      </c>
      <c r="B48" s="27" t="s">
        <v>190</v>
      </c>
      <c r="C48" s="94">
        <v>1288927</v>
      </c>
      <c r="D48" s="94">
        <v>1288927</v>
      </c>
      <c r="E48" s="98" t="s">
        <v>183</v>
      </c>
      <c r="F48" s="53" t="s">
        <v>110</v>
      </c>
      <c r="G48" s="96" t="s">
        <v>183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7" s="39" customFormat="1" ht="40.5" customHeight="1">
      <c r="A49" s="50">
        <v>14</v>
      </c>
      <c r="B49" s="91" t="s">
        <v>191</v>
      </c>
      <c r="C49" s="94">
        <v>68083</v>
      </c>
      <c r="D49" s="94">
        <v>68083</v>
      </c>
      <c r="E49" s="89" t="s">
        <v>183</v>
      </c>
      <c r="F49" s="58" t="s">
        <v>110</v>
      </c>
      <c r="G49" s="100" t="s">
        <v>183</v>
      </c>
    </row>
    <row r="50" spans="1:7" s="39" customFormat="1" ht="39.75" customHeight="1">
      <c r="A50" s="52">
        <v>15</v>
      </c>
      <c r="B50" s="91" t="s">
        <v>192</v>
      </c>
      <c r="C50" s="94">
        <v>182052</v>
      </c>
      <c r="D50" s="90">
        <v>182052</v>
      </c>
      <c r="E50" s="89" t="s">
        <v>183</v>
      </c>
      <c r="F50" s="58" t="s">
        <v>110</v>
      </c>
      <c r="G50" s="100" t="s">
        <v>183</v>
      </c>
    </row>
    <row r="51" spans="1:7" s="39" customFormat="1" ht="45" customHeight="1">
      <c r="A51" s="52">
        <v>16</v>
      </c>
      <c r="B51" s="91" t="s">
        <v>193</v>
      </c>
      <c r="C51" s="94">
        <v>609131</v>
      </c>
      <c r="D51" s="90">
        <v>609131</v>
      </c>
      <c r="E51" s="89" t="s">
        <v>183</v>
      </c>
      <c r="F51" s="58" t="s">
        <v>110</v>
      </c>
      <c r="G51" s="100" t="s">
        <v>183</v>
      </c>
    </row>
    <row r="52" spans="1:46" s="36" customFormat="1" ht="20.25" customHeight="1">
      <c r="A52" s="42"/>
      <c r="B52" s="17" t="s">
        <v>194</v>
      </c>
      <c r="C52" s="88">
        <f>SUM(C36:C51)</f>
        <v>9302866.8</v>
      </c>
      <c r="D52" s="88">
        <f>SUM(D36:D51)</f>
        <v>9302866.8</v>
      </c>
      <c r="E52" s="17"/>
      <c r="F52" s="17"/>
      <c r="G52" s="17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2:46" s="36" customFormat="1" ht="32.25" customHeight="1">
      <c r="B53" s="79" t="s">
        <v>195</v>
      </c>
      <c r="C53" s="37"/>
      <c r="E53" s="36" t="s">
        <v>70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s="36" customFormat="1" ht="12.75">
      <c r="A54" s="63"/>
      <c r="B54" s="75"/>
      <c r="C54" s="75"/>
      <c r="D54" s="76"/>
      <c r="E54" s="76"/>
      <c r="F54" s="63"/>
      <c r="G54" s="63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7" s="63" customFormat="1" ht="12.75">
      <c r="A55" s="36"/>
      <c r="B55" s="36"/>
      <c r="C55" s="36"/>
      <c r="D55" s="36"/>
      <c r="E55" s="115"/>
      <c r="F55" s="115"/>
      <c r="G55" s="36"/>
    </row>
    <row r="56" spans="2:46" s="36" customFormat="1" ht="12.75">
      <c r="B56" s="80" t="s">
        <v>48</v>
      </c>
      <c r="C56" s="37"/>
      <c r="E56" s="36" t="s">
        <v>93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s="36" customFormat="1" ht="12.75">
      <c r="A57" s="63"/>
      <c r="B57" s="75"/>
      <c r="C57" s="75"/>
      <c r="D57" s="76"/>
      <c r="E57" s="76"/>
      <c r="F57" s="63"/>
      <c r="G57" s="63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3:46" s="36" customFormat="1" ht="12.75">
      <c r="C58" s="37"/>
      <c r="D58" s="37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3:46" s="36" customFormat="1" ht="12.75">
      <c r="C59" s="37"/>
      <c r="D59" s="37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3:46" s="36" customFormat="1" ht="12.75">
      <c r="C60" s="101"/>
      <c r="D60" s="37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3:46" s="36" customFormat="1" ht="12.75">
      <c r="C61" s="37"/>
      <c r="D61" s="37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3:46" s="36" customFormat="1" ht="12.75">
      <c r="C62" s="37"/>
      <c r="D62" s="37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3:46" s="36" customFormat="1" ht="12.75">
      <c r="C63" s="37"/>
      <c r="D63" s="37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3:46" s="36" customFormat="1" ht="12.75">
      <c r="C64" s="37"/>
      <c r="D64" s="37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3:46" s="36" customFormat="1" ht="12.75">
      <c r="C65" s="37"/>
      <c r="D65" s="37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3:46" s="36" customFormat="1" ht="12.75">
      <c r="C66" s="37"/>
      <c r="D66" s="37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3:46" s="36" customFormat="1" ht="12.75">
      <c r="C67" s="37"/>
      <c r="D67" s="37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3:46" s="36" customFormat="1" ht="12.75">
      <c r="C68" s="37"/>
      <c r="D68" s="37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3:46" s="36" customFormat="1" ht="12.75">
      <c r="C69" s="37"/>
      <c r="D69" s="3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3:46" s="36" customFormat="1" ht="12.75">
      <c r="C70" s="37"/>
      <c r="D70" s="37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3:46" s="36" customFormat="1" ht="12.75">
      <c r="C71" s="37"/>
      <c r="D71" s="37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3:46" s="36" customFormat="1" ht="12.75">
      <c r="C72" s="37"/>
      <c r="D72" s="37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73" spans="3:46" s="36" customFormat="1" ht="12.75">
      <c r="C73" s="37"/>
      <c r="D73" s="3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</row>
    <row r="74" spans="3:46" s="36" customFormat="1" ht="12.75">
      <c r="C74" s="37"/>
      <c r="D74" s="37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</row>
    <row r="75" spans="3:46" s="36" customFormat="1" ht="12.75">
      <c r="C75" s="37"/>
      <c r="D75" s="37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</row>
    <row r="76" spans="3:46" s="36" customFormat="1" ht="12.75">
      <c r="C76" s="37"/>
      <c r="D76" s="37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</row>
    <row r="77" spans="8:46" s="36" customFormat="1" ht="12.75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</row>
    <row r="78" spans="8:46" s="36" customFormat="1" ht="12.75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</row>
    <row r="79" spans="8:46" s="36" customFormat="1" ht="12.75"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</row>
    <row r="80" spans="8:46" s="36" customFormat="1" ht="12.75"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</row>
    <row r="81" spans="8:46" s="36" customFormat="1" ht="12.75"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</row>
    <row r="82" spans="8:46" s="36" customFormat="1" ht="12.75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8:46" s="36" customFormat="1" ht="12.75"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</row>
    <row r="84" spans="8:46" s="36" customFormat="1" ht="12.75"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8:46" s="36" customFormat="1" ht="12.75"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</row>
    <row r="86" spans="8:46" s="36" customFormat="1" ht="12.75"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</row>
    <row r="87" spans="8:46" s="36" customFormat="1" ht="12.75"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</row>
    <row r="88" spans="8:46" s="36" customFormat="1" ht="12.75"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</row>
    <row r="89" spans="8:46" s="36" customFormat="1" ht="12.75"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</row>
    <row r="90" spans="8:46" s="36" customFormat="1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</row>
    <row r="91" spans="8:46" s="36" customFormat="1" ht="12.75"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8:46" s="36" customFormat="1" ht="12.75"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8:46" s="36" customFormat="1" ht="12.75"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8:46" s="36" customFormat="1" ht="12.75"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8:46" s="36" customFormat="1" ht="12.75"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8:46" s="36" customFormat="1" ht="12.75"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8:46" s="36" customFormat="1" ht="12.75"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8:46" s="36" customFormat="1" ht="12.75"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8:46" s="36" customFormat="1" ht="12.75"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13" spans="8:46" ht="12.75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</sheetData>
  <sheetProtection selectLockedCells="1" selectUnlockedCells="1"/>
  <mergeCells count="4">
    <mergeCell ref="B6:E6"/>
    <mergeCell ref="B23:G23"/>
    <mergeCell ref="B35:G35"/>
    <mergeCell ref="E55:F55"/>
  </mergeCells>
  <printOptions/>
  <pageMargins left="0.31527777777777777" right="0.31527777777777777" top="1" bottom="1" header="0.5118055555555555" footer="0.5118055555555555"/>
  <pageSetup horizontalDpi="300" verticalDpi="300" orientation="landscape" paperSize="9" scale="73" r:id="rId1"/>
  <rowBreaks count="3" manualBreakCount="3">
    <brk id="20" max="255" man="1"/>
    <brk id="38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Кутняхова</cp:lastModifiedBy>
  <dcterms:modified xsi:type="dcterms:W3CDTF">2022-05-17T11:04:12Z</dcterms:modified>
  <cp:category/>
  <cp:version/>
  <cp:contentType/>
  <cp:contentStatus/>
</cp:coreProperties>
</file>